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Рубцова мл\ТП КОМИССИЯ 2022\заседание 18 от 05.10.2022\"/>
    </mc:Choice>
  </mc:AlternateContent>
  <bookViews>
    <workbookView xWindow="0" yWindow="0" windowWidth="17055" windowHeight="11250"/>
  </bookViews>
  <sheets>
    <sheet name="прил 4 " sheetId="5" r:id="rId1"/>
    <sheet name="прил 3" sheetId="1" r:id="rId2"/>
    <sheet name="2 ФАП" sheetId="3" r:id="rId3"/>
    <sheet name="прил 1" sheetId="6" r:id="rId4"/>
  </sheets>
  <definedNames>
    <definedName name="_xlnm._FilterDatabase" localSheetId="2" hidden="1">'2 ФАП'!$A$5:$G$838</definedName>
    <definedName name="_xlnm._FilterDatabase" localSheetId="3" hidden="1">'прил 1'!#REF!</definedName>
    <definedName name="_xlnm.Print_Titles" localSheetId="3">'прил 1'!#REF!</definedName>
    <definedName name="_xlnm.Print_Area" localSheetId="2">'2 ФАП'!$A$1:$G$841</definedName>
    <definedName name="_xlnm.Print_Area" localSheetId="3">'прил 1'!#REF!</definedName>
    <definedName name="_xlnm.Print_Area" localSheetId="0">'прил 4 '!$A$1:$E$41</definedName>
  </definedNames>
  <calcPr calcId="162913" fullPrecision="0"/>
</workbook>
</file>

<file path=xl/calcChain.xml><?xml version="1.0" encoding="utf-8"?>
<calcChain xmlns="http://schemas.openxmlformats.org/spreadsheetml/2006/main">
  <c r="E39" i="5" l="1"/>
  <c r="E38" i="5"/>
  <c r="E37" i="5"/>
  <c r="E36" i="5"/>
  <c r="E28" i="5"/>
  <c r="E27" i="5"/>
  <c r="E26" i="5"/>
  <c r="E25" i="5"/>
  <c r="E24" i="5"/>
  <c r="E23" i="5"/>
  <c r="E22" i="5"/>
  <c r="E21" i="5"/>
  <c r="E20" i="5"/>
  <c r="E19" i="5"/>
  <c r="E18" i="5"/>
  <c r="E17" i="5"/>
  <c r="E8" i="5"/>
  <c r="E7" i="5"/>
  <c r="E6" i="5"/>
  <c r="G804" i="3" l="1"/>
  <c r="F804" i="3"/>
  <c r="G757" i="3"/>
  <c r="F757" i="3"/>
  <c r="G704" i="3"/>
  <c r="F704" i="3"/>
  <c r="G683" i="3"/>
  <c r="G625" i="3"/>
  <c r="F625" i="3"/>
  <c r="F623" i="3"/>
  <c r="G621" i="3"/>
  <c r="F621" i="3"/>
  <c r="G584" i="3"/>
  <c r="F584" i="3"/>
  <c r="G578" i="3"/>
  <c r="F578" i="3"/>
  <c r="G554" i="3"/>
  <c r="F554" i="3"/>
  <c r="G531" i="3"/>
  <c r="F531" i="3"/>
  <c r="G512" i="3"/>
  <c r="F512" i="3"/>
  <c r="G475" i="3"/>
  <c r="F475" i="3"/>
  <c r="G451" i="3"/>
  <c r="F451" i="3"/>
  <c r="G409" i="3"/>
  <c r="F409" i="3"/>
  <c r="G393" i="3"/>
  <c r="F393" i="3"/>
  <c r="G365" i="3"/>
  <c r="F365" i="3"/>
  <c r="G340" i="3"/>
  <c r="F340" i="3"/>
  <c r="G314" i="3"/>
  <c r="F314" i="3"/>
  <c r="G296" i="3"/>
  <c r="F296" i="3"/>
  <c r="G255" i="3"/>
  <c r="F255" i="3"/>
  <c r="G236" i="3"/>
  <c r="F236" i="3"/>
  <c r="G213" i="3"/>
  <c r="F213" i="3"/>
  <c r="G186" i="3"/>
  <c r="F186" i="3"/>
  <c r="G168" i="3"/>
  <c r="F168" i="3"/>
  <c r="G158" i="3"/>
  <c r="F158" i="3"/>
  <c r="G143" i="3"/>
  <c r="F143" i="3"/>
  <c r="G117" i="3"/>
  <c r="F117" i="3"/>
  <c r="G92" i="3"/>
  <c r="F92" i="3"/>
  <c r="G60" i="3"/>
  <c r="F60" i="3"/>
  <c r="G41" i="3"/>
  <c r="F41" i="3"/>
  <c r="F21" i="3"/>
  <c r="F15" i="3"/>
  <c r="F9" i="3"/>
  <c r="F7" i="3"/>
  <c r="F683" i="3"/>
  <c r="G623" i="3"/>
  <c r="G21" i="3"/>
  <c r="G15" i="3"/>
  <c r="G9" i="3"/>
  <c r="G7" i="3"/>
  <c r="F838" i="3" l="1"/>
  <c r="G838" i="3"/>
</calcChain>
</file>

<file path=xl/sharedStrings.xml><?xml version="1.0" encoding="utf-8"?>
<sst xmlns="http://schemas.openxmlformats.org/spreadsheetml/2006/main" count="2115" uniqueCount="1068">
  <si>
    <t>№</t>
  </si>
  <si>
    <t>Наименование показателя</t>
  </si>
  <si>
    <t>Алгаритм расчета показателя</t>
  </si>
  <si>
    <t>Единицы измерения</t>
  </si>
  <si>
    <t>Источник</t>
  </si>
  <si>
    <t xml:space="preserve">Индикаторы выполнения показателя </t>
  </si>
  <si>
    <t>Макс. Балл</t>
  </si>
  <si>
    <t xml:space="preserve">динамические </t>
  </si>
  <si>
    <t>целевые</t>
  </si>
  <si>
    <t>Оценка эффективности профилактических мероприятий</t>
  </si>
  <si>
    <t>1.</t>
  </si>
  <si>
    <t>Доля врачебных посещений с профилактической целью за период, от общего числа посещений за период (включая посещения на дому).</t>
  </si>
  <si>
    <t xml:space="preserve">
                                                              где:
Dprof – доля врачебных посещений с профилактической целью за период, от общего числа посещений за период (включая посещения на дому), выраженное в процентах;
Pprof – число врачебных посещений с профилактической целью за период;
Pvs – посещений за период (включая посещения на дому);
Оz – общее число обращений за отчетный период;
k – коэффициент перевода обращений в посещения.</t>
  </si>
  <si>
    <t>Процент</t>
  </si>
  <si>
    <t>Источником информации являются реестры, оказанной медицинской помощи застрахованным лицам за исключением посещений стоматологического профиля.
Отбор информации для расчета показателей осуществляется по полям реестра:
-дата окончания лечения;
-цель посещения.</t>
  </si>
  <si>
    <t>Прирост &lt; 5 % -0 баллов;
Прирост ≥ 5 % -0,5 балла;
Прирост ≥ 10 % -1 балл</t>
  </si>
  <si>
    <t>≥ 50% - 1 балл; 
≥ 30-50% -0,5 баллов; 
&lt; 30%-0 баллов</t>
  </si>
  <si>
    <t>2.</t>
  </si>
  <si>
    <t>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t>
  </si>
  <si>
    <t xml:space="preserve">
                                                              где:
Dбск – 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
BSKдисп – число взрослых пациентов с болезнями системы кровообращения, выявленными впервые при профилактических медицинских осмотрах и диспансеризации за период;
BSKвп – общее число взрослых пациентов с болезнями системы кровообращения с впервые в жизни установленным диагнозом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</si>
  <si>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окончания лечения;
-диагноз основной;
-впервые выявлено (основной);
-характер заболевания
-цель посещения;
-дата рождения.</t>
  </si>
  <si>
    <t>Прирост &lt; 5 % -0 баллов;
Прирост ≥ 5 % -1 балл;
Прирост ≥ 10 % -2 балла</t>
  </si>
  <si>
    <t>≥10% - 2 балла; 
≥ 5-10 % - 1 балл; 
&lt; 5 % - 0 баллов</t>
  </si>
  <si>
    <t xml:space="preserve">3. </t>
  </si>
  <si>
    <t>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t>
  </si>
  <si>
    <t xml:space="preserve">
                                                              где:
Dзно – 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
ZNOдисп – число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ZNOвп – общее число взрослых пациентов с впервые в жизни установленным диагнозом злокачественное новообразование за период.</t>
  </si>
  <si>
    <t>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Движение пациента отслеживается по формату реестра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</si>
  <si>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 xml:space="preserve">≥ 4% - 1 балл; 
≥ 2-4% - 0,5 баллов; 
&lt;2% -0 баллов
</t>
  </si>
  <si>
    <t>4.</t>
  </si>
  <si>
    <t>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t>
  </si>
  <si>
    <t xml:space="preserve">
                                                              где:
Dхобл – 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
Hдисп – число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Hвп – общее число взрослых пациентов с впервые в жизни установленным диагнозом хроническая обструктивная легочная болезнь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</si>
  <si>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окончания лечения;
-диагноз основной;
-впервые выявлено (основной);
-характер заболевания;
-цель посещения;
-дата рождения.</t>
  </si>
  <si>
    <t>≥ 2% - 1 балл; 
≥ 1-2% - 0,5 баллов; 
&lt; 1% -0 баллов</t>
  </si>
  <si>
    <t>5.</t>
  </si>
  <si>
    <t>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t>
  </si>
  <si>
    <t xml:space="preserve">
                                                              где:
Dсд – 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
SDдисп – число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SDвп – общее число взрослых пациентов с впервые в жизни установленным диагнозом сахарный диабет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</si>
  <si>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окончания лечения;
-диагноз основной;
-впервые выявлено (основной);
-характер заболевания;
-цель посещения;
-дата рождения.</t>
  </si>
  <si>
    <t>6.</t>
  </si>
  <si>
    <t>Выполнение плана вакцинации взрослых граждан по эпидемиологическим показаниям за период (коронавирусная инфекция COVID-19).</t>
  </si>
  <si>
    <t xml:space="preserve">
                                                              где:
Vvэпид – процент выполнения плана вакцинации взрослых граждан по эпидемиологическим показаниям за период (коронавирусная инфекция COVID-19);
Fvэпид – фактическое число взрослых граждан, вакцинированных от коронавирусной инфекции COVID-19 в отчетном периоде;
Pvэпид – число граждан, подлежащих. вакцинации по эпидемиологическим показаниям за период (коронавирусная инфекция COVID-19)</t>
  </si>
  <si>
    <t xml:space="preserve">       Источником информации являются сведения органов государственной власти субъектов Российской Федерации в сфере охраны здоровья, соотносимые с данными федерального регистра вакцинированных.</t>
  </si>
  <si>
    <t>Х</t>
  </si>
  <si>
    <t>100 % плана или более</t>
  </si>
  <si>
    <t>26.</t>
  </si>
  <si>
    <t>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t>
  </si>
  <si>
    <t xml:space="preserve">
                                                              где:
Z шм – 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
A шм – число женщин с установленным диагнозом злокачественное новообразование шейки матки, выявленным впервые при диспансеризации;
V шм – общее число женщин с установленным диагнозом злокачественное новообразование шейки матки за период.</t>
  </si>
  <si>
    <t>Расчет показателя производится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</si>
  <si>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Прирост &lt; 5 % - 0 баллов;
Прирост ≥ 5 % - 0,5 балла;
Прирост ≥ 10 % - 1 балл</t>
  </si>
  <si>
    <t>2% и более - 1 балл 
1-2% - 0,5 балла
 менее 1% - 0 баллов</t>
  </si>
  <si>
    <t>27.</t>
  </si>
  <si>
    <t>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t>
  </si>
  <si>
    <t xml:space="preserve">
                                                              где:
Z мж – 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
A мж –число женщин с установленным диагнозом злокачественное новообразование молочной железы, выявленным впервые при диспансеризации;
V мж – общее число женщин с установленным диагнозом злокачественное новообразование молочной железы за период.</t>
  </si>
  <si>
    <t>Расчет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</si>
  <si>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2% и более - 1 балл; 
1-2% - 0,5 балла; 
менее 1% - 0 баллов</t>
  </si>
  <si>
    <t>Оценка эффективности диспансерного наблюдения</t>
  </si>
  <si>
    <t>7.</t>
  </si>
  <si>
    <t>Доля взрослых пациентов с болезнями системы кровообращения*,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имеющих высокий риск преждевременной смерти, за период.</t>
  </si>
  <si>
    <t xml:space="preserve">
                                                              где:
DNриск – доля взрослых пациентов с болезнями системы кровообращения*,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имеющих высокий риск преждевременной смерти, за период;
Rдн – число взрослых пациентов с болезнями системы кровообращения*, имеющих высокий риск преждевременной смерти, состоящих под диспансерным наблюдением;
Rвп – общее числа взрослых пациентов с болезнями системы кровообращения*, имеющих высокий риск преждевременной смерти, обратившихся за медицинской помошью за период.</t>
  </si>
  <si>
    <t>На 100 пациентов</t>
  </si>
  <si>
    <t>Расчет показателя осуществляется путем отбора информации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 дата окончания лечения;
- результат обращения;
- диагноз основной;
- диагноз сопутствующего заболевания;
- диагноз осложнения заболевания;
- диспансерное наблюдение.</t>
  </si>
  <si>
    <r>
      <t xml:space="preserve">&lt; 10% - 0 баллов;  
</t>
    </r>
    <r>
      <rPr>
        <sz val="10"/>
        <color indexed="8"/>
        <rFont val="Calibri"/>
        <family val="2"/>
        <charset val="204"/>
      </rPr>
      <t>≤</t>
    </r>
    <r>
      <rPr>
        <sz val="11"/>
        <color indexed="8"/>
        <rFont val="Times New Roman"/>
        <family val="1"/>
        <charset val="204"/>
      </rPr>
      <t xml:space="preserve"> </t>
    </r>
    <r>
      <rPr>
        <sz val="10"/>
        <color indexed="8"/>
        <rFont val="Times New Roman"/>
        <family val="1"/>
        <charset val="204"/>
      </rPr>
      <t xml:space="preserve">10-20%- 1 балл; 
</t>
    </r>
    <r>
      <rPr>
        <sz val="10"/>
        <color indexed="8"/>
        <rFont val="Calibri"/>
        <family val="2"/>
        <charset val="204"/>
      </rPr>
      <t>&gt;</t>
    </r>
    <r>
      <rPr>
        <sz val="10"/>
        <color indexed="8"/>
        <rFont val="Times New Roman"/>
        <family val="1"/>
        <charset val="204"/>
      </rPr>
      <t xml:space="preserve"> 20% - 2 балла</t>
    </r>
  </si>
  <si>
    <t>8.</t>
  </si>
  <si>
    <t>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имеющих высокий риск преждевременной смерти, за период.</t>
  </si>
  <si>
    <t xml:space="preserve">
                                                              где:
Sриск – 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имеющих высокий риск преждевременной смерти, за период;
Vриск – 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по поводу болезней системы кровообращения*, приводящих к высокому риску преждевременной смертности;
Dриск – общее число взрослых пациентов с болезнями системы кровообращения*, имеющих высокий риск преждевременной смерти, обратившихся за медицинской помощью за период.</t>
  </si>
  <si>
    <t xml:space="preserve">       Расчет показателя осуществляется путем отбора информации по полям реестра в формате Д1 «Файл со сведениями об оказанной медицинской помощи, кроме ВМП, диспансеризации, профилактических медицинских осмотров, медицинской помощи при подозрении на ЗНО»:- дата окончания лечения;- результат обращения;- диагноз основной;- диагноз сопутствующего заболевания;- диагноз осложнения заболевания;- диспансерное наблюдение;- условия оказания медицинской помощи;- форма оказания медицинской помощи.</t>
  </si>
  <si>
    <t>Уменьшение &lt; 5 % - 0 баллов;
Уменьшение ≥ 5 % - 0,5 балла;
Уменьшение ≥ 10 % - 1 балл</t>
  </si>
  <si>
    <t>&lt; 10% - 1 балла;  
≤ 10-20%- 0,5 балл; 
&gt; 20% - 0 баллов</t>
  </si>
  <si>
    <t>9.</t>
  </si>
  <si>
    <t>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t>
  </si>
  <si>
    <t xml:space="preserve">
                                                              где:
DNбск – 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
BSKдн – число взрослых пациентов с болезнями системы кровообращения, в отношении которых установлено диспансерное наблюдение за период;
BSKвп – общее число взрослых пациентов с впервые в жизни установленным диагнозом болезни системы кровообращения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</si>
  <si>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</si>
  <si>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100% плана или более</t>
  </si>
  <si>
    <t>10.</t>
  </si>
  <si>
    <t>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t>
  </si>
  <si>
    <t xml:space="preserve">
                                                              где:
DNхобл – 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
Hдн – число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Hвп – общее число взрослых пациентов с впервые в жизни установленным диагнозом хроническая обструктивная болезнь легких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</si>
  <si>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</si>
  <si>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 xml:space="preserve">11. </t>
  </si>
  <si>
    <t>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t>
  </si>
  <si>
    <t xml:space="preserve">
                                                              где:
DNсд – 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
SDдн – число взрослых пациентов с установленным диагнозом сахарный диабет, в отношении которых установлено диспансерное наблюдение за период;
SDвп – общее число взрослых пациентов с впервые в жизни установленным диагнозом сахарный диабет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</si>
  <si>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</si>
  <si>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12.</t>
  </si>
  <si>
    <t>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t>
  </si>
  <si>
    <t xml:space="preserve">
                                                              где:
Hвсего – 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
Oвсего – число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Dnвсего – общее число взрослых пациентов, находящихся под диспансерным наблюдением за период.</t>
  </si>
  <si>
    <t>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(стационар), оказанной медицинской помощи застрахованным лицам.Отбор информации для расчета показателей осуществляется по полям реестра:
-дата окончания лечения;
-диагноз основной;
-диагноз сопутствующий;
-диагноз осложнений-характер заболевания;
- форма оказания медицинской помощи.</t>
  </si>
  <si>
    <t>Уменьшение &lt; 5 % - 0 баллов;
Уменьшение ≥ 5 % - 0,5 балла;
Уменьшение≥ 10 % - 1 балл</t>
  </si>
  <si>
    <t>&lt; 3% - 1 балла;  
≤ 3-5%- 0,5 баллов; 
&gt; 5% - 0 баллов</t>
  </si>
  <si>
    <t>13.</t>
  </si>
  <si>
    <t>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t>
  </si>
  <si>
    <t xml:space="preserve">
                                                              где:
Pбск – 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
PHбск – число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Hбск – общее число взрослых пациентов, госпитализированных за период по причине заболеваний сердечно-сосудистой системы или их осложнений.</t>
  </si>
  <si>
    <t>Источником информации являются реестры (стационар), оказанной медицинской помощи застрахованным лицам.Отбор информации для расчета показателей осуществляется по полям реестра:-дата начала лечения;-диагноз основной;-диагноз сопутствующий;-диагноз осложнений-характер заболевания;- форма оказания медицинской помощи</t>
  </si>
  <si>
    <t>&lt; 2% - 2 балла;  
≤ 2-5%- 1 балл; 
&gt; 5% - 0 баллов</t>
  </si>
  <si>
    <t>14.</t>
  </si>
  <si>
    <t>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t>
  </si>
  <si>
    <t xml:space="preserve">
                                                              где:
SD – 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
Osl – число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SD – общее число взрослых пациентов, находящихся под диспансерным наблюдением по поводу сахарного диабета за период.</t>
  </si>
  <si>
    <t>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окончания лечения;
-диагноз основной;
-диагноз сопутствующий-впервые выявлено (основной);
-характер заболевания;
-цель посещения.</t>
  </si>
  <si>
    <t>&lt; 5% - 1 балл;  
≤ 5-8%- 0,5 баллов; 
&gt; 8% - 0 баллов</t>
  </si>
  <si>
    <t>Оценка смертности</t>
  </si>
  <si>
    <t>15.</t>
  </si>
  <si>
    <t>Смертность прикрепленного населения в возрасте от 30 до 69 лет за период. ***</t>
  </si>
  <si>
    <t xml:space="preserve">
                                                                              где:
Dth 30-69 – смертность прикрепленного населения в возрасте от 30 до 69;
D 30-69 – число умерших в возрасте от 30 до 69 лет из числа прикрепленного населения за период;
Nas 30-69 – численность прикрепленного населения в возрасте от 30 до 69 лет за период.</t>
  </si>
  <si>
    <t>На 1000 прикрепленного населения</t>
  </si>
  <si>
    <t>Источником информации является региональный сегмент единого регистра застрахованных лиц (поля: дата рождения; дата смерти, прикрепление к медицинской организации)</t>
  </si>
  <si>
    <t>≤12,3 - 3 балла, 
&gt;12,3 - 0 баллов</t>
  </si>
  <si>
    <t>16.</t>
  </si>
  <si>
    <t>Число умерших за период, находящихся под диспансерным наблюдением, от общего числа взрослых пациентов, находящихся под диспансерным наблюдением.</t>
  </si>
  <si>
    <t xml:space="preserve">
                                                              где:
L – число умерших за период, находящихся под диспансерным наблюдением, от общего числа взрослых пациентов, находящихся под диспансерным наблюдением 
D – число умерших за период, находящихся под диспансерным наблюдением;
DN – общее число взрослых пациентов, находящихся под диспансерным наблюдением за период</t>
  </si>
  <si>
    <t>Источником информации является региональный сегмент единого регистра застрахованных лиц (поля: ФИО, дата рождения; дата смерти, прикрепление к медицинской организации), номер полиса), информационный ресурс территориального фонда в части сведений о лицах, состоящих под диспансерным наблюдением (гл.15 Приказ 108н МЗ РФ)</t>
  </si>
  <si>
    <t>≤17,2 - 3 балла, 
&gt;17,2 - 0 баллов</t>
  </si>
  <si>
    <t>17.</t>
  </si>
  <si>
    <t>Охват вакцинацией детей в рамках Национального календаря прививок.</t>
  </si>
  <si>
    <t xml:space="preserve">
                                                              где:
Vdнац – процент охвата вакцинацией детей в рамках Национального календаря прививок в отчетном периоде;
Fdнац – фактическое число вакцинированных детей в рамках Национального календаря прививок в отчетном периоде;
Pdнац – число детей соответствующего возраста (согласно Национальному календарю прививок) на начало отчетного периода.</t>
  </si>
  <si>
    <t xml:space="preserve">Источником информации являются данные органов государственной власти субъектов Российской Федерации в сфере охраны здоровья, предоставляемые на бумажных носителях. </t>
  </si>
  <si>
    <t>18.</t>
  </si>
  <si>
    <t>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t>
  </si>
  <si>
    <t xml:space="preserve">
                                                              где:
Ddkms - 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
Cdkms - число детей, в отношении которых установлено диспансерное наблюдение по поводу болезней костно-мышечной системы и соединительной ткани за период;
Cpkms - общее число детей с впервые в жизни установленными диагнозами болезней костно-мышечной системы и соединительной ткани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</si>
  <si>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рождения;
-дата окончания лечения;
-диагноз основной;
-впервые выявлено (основной);
-характер заболевания;
-цель посещения.</t>
  </si>
  <si>
    <t>100 % от числа подлежащих диспансерному наблюдению</t>
  </si>
  <si>
    <t>19.</t>
  </si>
  <si>
    <t>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t>
  </si>
  <si>
    <t xml:space="preserve">
                                                              где:
Ddgl - 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 
Cdgl - число детей, в отношении которых установлено диспансерное наблюдение по поводу болезней глаза и его придаточного аппарата за период; 
Cpgl – общее число детей с впервые в жизни установленными диагнозами болезней глаза и его придаточного аппарата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</si>
  <si>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реестра:-дата рождения;-дата окончания лечения;-диагноз основной;-впервые выявлено (основной);-характер заболевания;-цель посещения.</t>
  </si>
  <si>
    <t>20.</t>
  </si>
  <si>
    <t>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t>
  </si>
  <si>
    <t xml:space="preserve">
                                                              где:
Dbop - 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
Cdbop - число детей, в отношении которых установлено диспансерное наблюдение по поводу болезней органов пищеварения за период;
Cpbop - общее число детей с впервые в жизни установленными диагнозами болезней органов пищеварения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</si>
  <si>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рождения;
-дата окончания лечения;
-диагноз основной;
-впервые выявлено (основной);
-характер заболевания;-цель посещения.</t>
  </si>
  <si>
    <t>21.</t>
  </si>
  <si>
    <t>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t>
  </si>
  <si>
    <t xml:space="preserve">
                                                              где:
Ddbsk - 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
Cdbsk - число детей, в отношении которых установлено диспансерное наблюдение по поводу болезней системы кровообращения за период
Cpbsk - общее число детей с впервые в жизни установленными диагнозами болезней системы кровообращения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</si>
  <si>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рождения;-дата окончания лечения;-диагноз основной;-впервые выявлено (основной);-характер заболевания;</t>
  </si>
  <si>
    <t>22.</t>
  </si>
  <si>
    <t>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t>
  </si>
  <si>
    <t xml:space="preserve">
                                                              где:
Ddbes - 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
Cdbes - число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Cpbes - общее число детей с впервые в жизни установленными диагнозами болезней эндокринной системы, расстройства питания и нарушения обмена веществ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</si>
  <si>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реестра:-дата рождения;-дата окончания лечения;
-диагноз основной;
-впервые выявлено (основной);
-характер заболевания;
-цель посещения.</t>
  </si>
  <si>
    <t>23.</t>
  </si>
  <si>
    <t>Смертность детей в возрасте 0 - 17 лет за период.</t>
  </si>
  <si>
    <t xml:space="preserve">
                                                                            где:
Dth 0-17 – смертность детей в возрасте 0-17 лет за период в медицинских организациях, имеющих прикрепленное население;
D 0-17 – число умерших детей в возрасте 0-17 лет включительно среди прикрепленного населения за период;
Nas 0-17 – численность прикрепленного населения детей в возрасте 0-17 лет включительно за период.</t>
  </si>
  <si>
    <t>На 100 тыс. прикреп-ленного детского населения</t>
  </si>
  <si>
    <t>Источником информации является региональный сегмент единого регистра застрахованных лиц (поля: дата рождения; дата смерти, прикрепление к медицинской организации).</t>
  </si>
  <si>
    <t xml:space="preserve">Прирост &lt; 3 % - 0 баллов;
Прирост ≥ 3 % - 0,5 балла;
Прирост ≥ 7 % - 1 балл
</t>
  </si>
  <si>
    <t>Блок 1.   Взрослое население, профиль «терапия»</t>
  </si>
  <si>
    <t xml:space="preserve">≥ 3%-1 балл; 
≥1-3% - 0,5 баллов; 
&lt; 1 % -0 баллов
</t>
  </si>
  <si>
    <t xml:space="preserve">Прирост &lt; 3 % -  0 баллов;
Прирост ≥ 3 % -  1 балл;
Прирост ≥ 7 % - 2 балла
</t>
  </si>
  <si>
    <t xml:space="preserve">Уменьшение &lt; 3 % - 0 баллов;
Уменьшение ≥ 3 % - 1 балл;
Уменьшение ≥ 7 % - 2 балла
</t>
  </si>
  <si>
    <t xml:space="preserve">Увеличение показателя смертности – 0 баллов;
Без динамики или уменьшение
 &lt; 2% – 0,5 баллов;
Уменьшение от 2 до 5% - 1 балл;
Уменьшение от 5 до 10% - 2 балла;
Уменьшение ≥ 10 % - 3 балла
</t>
  </si>
  <si>
    <t xml:space="preserve">Уменьшение &lt; 3 % - 0 баллов;
Уменьшение ≥ 3 % - 1,5 балла; 
Уменьшение ≥ 7 % - 3 балла
</t>
  </si>
  <si>
    <t>Блок 2.  Детское население, профиль «педиатрия»</t>
  </si>
  <si>
    <t xml:space="preserve">≤60 – 3 балла,
&gt; 60 – 0 баллов
</t>
  </si>
  <si>
    <t xml:space="preserve">Увеличение показателя смертности – 0 баллов;
Без динамики или уменьшение &lt; 2% – 0,5 баллов;
Уменьшение от 2 до 5% - 1 балл;
Уменьшение от 5 до 10% - 2 балла;
Уменьшение ≥ 10 % - 3 балла;
Значение в текущем и предыдущем периоде равно 0 – 1 балл
</t>
  </si>
  <si>
    <t>Код МОЕР / № п/п</t>
  </si>
  <si>
    <t xml:space="preserve"> Наименование МО / ФАП</t>
  </si>
  <si>
    <t>Численность обсл-го населения</t>
  </si>
  <si>
    <t>Соответствие приказу МЗиСР №543н</t>
  </si>
  <si>
    <t>КС ф</t>
  </si>
  <si>
    <t>Размер финансового обеспечения на 2022 год *</t>
  </si>
  <si>
    <t>ГАУЗ «ГБ № 4» г. Орска</t>
  </si>
  <si>
    <t>ФАП Мирный</t>
  </si>
  <si>
    <t>от 100 до 899</t>
  </si>
  <si>
    <t>+</t>
  </si>
  <si>
    <t>ГАУЗ «ГБ № 1» г. Орска</t>
  </si>
  <si>
    <t>ФАП с. Ора</t>
  </si>
  <si>
    <t>ФАП с. Тукай</t>
  </si>
  <si>
    <t>ФАП п. Новоказачий</t>
  </si>
  <si>
    <t>-</t>
  </si>
  <si>
    <t>ФАП с. Крыловка</t>
  </si>
  <si>
    <t>ФАП с. Ударник</t>
  </si>
  <si>
    <t>ГБУЗ «ГБ» г. Медногорска</t>
  </si>
  <si>
    <t>ФАП село Блява</t>
  </si>
  <si>
    <t>менее 100</t>
  </si>
  <si>
    <t>ФАП село Кидрясово</t>
  </si>
  <si>
    <t>ФАП село Идельбаево</t>
  </si>
  <si>
    <t>ФАП село Рысаево</t>
  </si>
  <si>
    <t>ФАП поселок Блявтамак</t>
  </si>
  <si>
    <t>ГБУЗ «Адамовская РБ»</t>
  </si>
  <si>
    <t>Жуламансайский ФАП</t>
  </si>
  <si>
    <t>Карабутакский ФАП</t>
  </si>
  <si>
    <t>Энбекшинский ФАП</t>
  </si>
  <si>
    <t>Слюдяной ФАП</t>
  </si>
  <si>
    <t>Айдырлинский ФАП</t>
  </si>
  <si>
    <t>Мещеряковский ФАП</t>
  </si>
  <si>
    <t>Кусемский ФАП</t>
  </si>
  <si>
    <t>Нововиницкий ФАП</t>
  </si>
  <si>
    <t>Речновский ФАП</t>
  </si>
  <si>
    <t>Андреевский ФАП</t>
  </si>
  <si>
    <t>Обильновский ФАП</t>
  </si>
  <si>
    <t>Джасайский ФАП</t>
  </si>
  <si>
    <t>Нижне-Кийминский ФАП</t>
  </si>
  <si>
    <t>Белопьевский ФАП</t>
  </si>
  <si>
    <t>Юбилейновский ФАП</t>
  </si>
  <si>
    <t>Совхозный ФАП</t>
  </si>
  <si>
    <t>Брацлавский ФАП</t>
  </si>
  <si>
    <t>Аниховский ФАП</t>
  </si>
  <si>
    <t>Майский ФАП</t>
  </si>
  <si>
    <t>ГБУЗ «Александровская РБ»</t>
  </si>
  <si>
    <t>Украинский</t>
  </si>
  <si>
    <t>Успенский</t>
  </si>
  <si>
    <t>Михайловский</t>
  </si>
  <si>
    <t>Георгиевский</t>
  </si>
  <si>
    <t>Загорский</t>
  </si>
  <si>
    <t>Северный</t>
  </si>
  <si>
    <t>Чебоксаровский</t>
  </si>
  <si>
    <t>Новоникольский</t>
  </si>
  <si>
    <t>Марксовский</t>
  </si>
  <si>
    <t>Романовский</t>
  </si>
  <si>
    <t>Каменский</t>
  </si>
  <si>
    <t>Петровский</t>
  </si>
  <si>
    <t>Яфаровский</t>
  </si>
  <si>
    <t>Султакаевский</t>
  </si>
  <si>
    <t>Новомихайловский</t>
  </si>
  <si>
    <t>Добринский</t>
  </si>
  <si>
    <t>Тукаевский</t>
  </si>
  <si>
    <t>Дмитриевский</t>
  </si>
  <si>
    <t>ГБУЗ «Асекеевская РБ»</t>
  </si>
  <si>
    <t>Козловский ФАП</t>
  </si>
  <si>
    <t>Мокродольсикй ФАП</t>
  </si>
  <si>
    <t>Курбанаевский ФАП</t>
  </si>
  <si>
    <t>Брянчаниновский ФАП</t>
  </si>
  <si>
    <t>Золотородниковский ФАП</t>
  </si>
  <si>
    <t>Новокульшариповский ФАП</t>
  </si>
  <si>
    <t>Муллануровский ФАП</t>
  </si>
  <si>
    <t>Самаркинский ФАП</t>
  </si>
  <si>
    <t>Сосновский ФАП</t>
  </si>
  <si>
    <t>Алексеевский ФАП</t>
  </si>
  <si>
    <t>Думинский ФАП</t>
  </si>
  <si>
    <t>Петровский ФАП</t>
  </si>
  <si>
    <t>Чапаевский ФАП</t>
  </si>
  <si>
    <t>Филипповский ФАП</t>
  </si>
  <si>
    <t>Мочегаевский ФАП</t>
  </si>
  <si>
    <t>Аксютинский ФАП</t>
  </si>
  <si>
    <t>Кислинский ФАП</t>
  </si>
  <si>
    <t>Мартыновский ФАП</t>
  </si>
  <si>
    <t>Юдинский ФАП</t>
  </si>
  <si>
    <t>Воздвиженский ФАП</t>
  </si>
  <si>
    <t>Баландинский ФАП</t>
  </si>
  <si>
    <t>Старосултангуловский ФАП</t>
  </si>
  <si>
    <t>Лекаревский ФАП</t>
  </si>
  <si>
    <t>Яковлевский ФАП</t>
  </si>
  <si>
    <t>Старомукменевский ФАП</t>
  </si>
  <si>
    <t>ФАП ст. Асекеево</t>
  </si>
  <si>
    <t>Кутлуевский ФАП</t>
  </si>
  <si>
    <t>Рязановский ФАП</t>
  </si>
  <si>
    <t>Новосултангуловский ФАП</t>
  </si>
  <si>
    <t>Старокульшариповский ФАП</t>
  </si>
  <si>
    <t>Заглядинский ФАП</t>
  </si>
  <si>
    <t>от 900 до 1499</t>
  </si>
  <si>
    <t>ГБУЗ «Беляевская РБ»</t>
  </si>
  <si>
    <t>Сазанский ФАП</t>
  </si>
  <si>
    <t>Новоорловский ФАП</t>
  </si>
  <si>
    <t>Васильевский ФАП</t>
  </si>
  <si>
    <t>Верхнеозернинский ФАП</t>
  </si>
  <si>
    <t>Красноуральский ФАП</t>
  </si>
  <si>
    <t>Листвянский ФАП</t>
  </si>
  <si>
    <t>Дубенкский ФАП</t>
  </si>
  <si>
    <t>Блюментальский ФАП</t>
  </si>
  <si>
    <t>Старицкий ФАП</t>
  </si>
  <si>
    <t>Рождественский ФАП</t>
  </si>
  <si>
    <t>Цветочный ФАП</t>
  </si>
  <si>
    <t>Гирьяльский ФАП</t>
  </si>
  <si>
    <t>Херсоновский ФАП</t>
  </si>
  <si>
    <t>Жанаталапский ФАП</t>
  </si>
  <si>
    <t>Междуреченский ФАП</t>
  </si>
  <si>
    <t>Буранчинский ФАП</t>
  </si>
  <si>
    <t>Донской ФАП</t>
  </si>
  <si>
    <t>Белогорский ФАП</t>
  </si>
  <si>
    <t>Алабайтальский ФАП</t>
  </si>
  <si>
    <t>Бурлыкский ФАП</t>
  </si>
  <si>
    <t>Карагачский ФАП</t>
  </si>
  <si>
    <t>Буртинский ФАП</t>
  </si>
  <si>
    <t>Ключевский ФАП</t>
  </si>
  <si>
    <t>Днепровский ФАП</t>
  </si>
  <si>
    <t>ГБУЗ «ГБ» г. Гая</t>
  </si>
  <si>
    <t>Новоактюбинский</t>
  </si>
  <si>
    <t>Белошапский</t>
  </si>
  <si>
    <t>Ижбердинский</t>
  </si>
  <si>
    <t>Новокиевский</t>
  </si>
  <si>
    <t>Губерлинский</t>
  </si>
  <si>
    <t>Гайнулинский</t>
  </si>
  <si>
    <t>Пласковский</t>
  </si>
  <si>
    <t>Уральский</t>
  </si>
  <si>
    <t>Новочеркасский</t>
  </si>
  <si>
    <t>Банненский</t>
  </si>
  <si>
    <t>Лыловский</t>
  </si>
  <si>
    <t>Старохалиловкий</t>
  </si>
  <si>
    <t>Ишкининский</t>
  </si>
  <si>
    <t>Вишневский</t>
  </si>
  <si>
    <t>Нарбулатовский</t>
  </si>
  <si>
    <t>Нововоронежский</t>
  </si>
  <si>
    <t>Писаревский</t>
  </si>
  <si>
    <t>Новопетропавловский</t>
  </si>
  <si>
    <t>Саверовский</t>
  </si>
  <si>
    <t>Калиновский</t>
  </si>
  <si>
    <t>Репинский</t>
  </si>
  <si>
    <t>Новониколаевкий</t>
  </si>
  <si>
    <t>Поповский</t>
  </si>
  <si>
    <t>Камейкинский</t>
  </si>
  <si>
    <t>Колпакский</t>
  </si>
  <si>
    <t>ГБУЗ «Грачевская РБ»</t>
  </si>
  <si>
    <t>ФАП с.Саблино</t>
  </si>
  <si>
    <t>ФАП с.Андреевка</t>
  </si>
  <si>
    <t>ФАП с.Ждамировка</t>
  </si>
  <si>
    <t>ФАП п.Революционер</t>
  </si>
  <si>
    <t>ФАП с.Абрышкино</t>
  </si>
  <si>
    <t>ФАП с.Малояшкино</t>
  </si>
  <si>
    <t>ФАП п.Подлесный</t>
  </si>
  <si>
    <t>ФАП с.Ключи</t>
  </si>
  <si>
    <t>ФАП с.Старояшкино</t>
  </si>
  <si>
    <t>ФАП с.Таллы</t>
  </si>
  <si>
    <t>ФАП с.Ероховка</t>
  </si>
  <si>
    <t>ФАП с.Петрохерсонец</t>
  </si>
  <si>
    <t>ФАП с.Верхнеигнашкино</t>
  </si>
  <si>
    <t>ФАП с.Русскоигнашкино</t>
  </si>
  <si>
    <t>ГБУЗ «Илекская РБ»</t>
  </si>
  <si>
    <t>ФАП с.Луговое</t>
  </si>
  <si>
    <t>ФАП с.Шутово</t>
  </si>
  <si>
    <t>ФАП с.Крестовка</t>
  </si>
  <si>
    <t>ФАП с.Подстепки</t>
  </si>
  <si>
    <t>ФАП с.Затонное</t>
  </si>
  <si>
    <t>ФАП с.Сухоречка</t>
  </si>
  <si>
    <t>ФАП с.Рассыпное</t>
  </si>
  <si>
    <t>ФАП с.Мухраново</t>
  </si>
  <si>
    <t>ФАП с.Красный Яр</t>
  </si>
  <si>
    <t>ГАУЗ «Кваркенская РБ»</t>
  </si>
  <si>
    <t>ФАП с.Гоголевка</t>
  </si>
  <si>
    <t>ФАП п. Комсомольский</t>
  </si>
  <si>
    <t>ФАП п. Лесная поляна</t>
  </si>
  <si>
    <t>ФАП с.Березовка</t>
  </si>
  <si>
    <t>ФАП с. Максим Горький</t>
  </si>
  <si>
    <t>ФАП с. Покровка</t>
  </si>
  <si>
    <t>ФАП с.Верхняя Кардаиловка</t>
  </si>
  <si>
    <t>ФАП п.Октябрьский</t>
  </si>
  <si>
    <t>ФАП с. Кульма</t>
  </si>
  <si>
    <t>ФАП с.Екатериновка</t>
  </si>
  <si>
    <t>ФАП п.Майский</t>
  </si>
  <si>
    <t>ФАП с.Новооренбург</t>
  </si>
  <si>
    <t>ФАП с.Таналык</t>
  </si>
  <si>
    <t>ФАП с.Зеленодольск</t>
  </si>
  <si>
    <t>ФАП п.Приморск</t>
  </si>
  <si>
    <t>ФАП п.Айдырлинский</t>
  </si>
  <si>
    <t>ФАП п.Кировск</t>
  </si>
  <si>
    <t>ГБУЗ «ГБ» г. Кувандыка</t>
  </si>
  <si>
    <t>Юлгутлинский ФАП</t>
  </si>
  <si>
    <t>Краснощёковский ФАП</t>
  </si>
  <si>
    <t>Баш - Канчеровский ФАП</t>
  </si>
  <si>
    <t>Подгорный ФАП</t>
  </si>
  <si>
    <t>Новоракитянский ФАП</t>
  </si>
  <si>
    <t>Залужный ФАП</t>
  </si>
  <si>
    <t>Совхозно - Саринский ФАП</t>
  </si>
  <si>
    <t>Оноприеновский ФАП</t>
  </si>
  <si>
    <t>Октябрьский ФАП</t>
  </si>
  <si>
    <t>Чеботарёвский ФАП</t>
  </si>
  <si>
    <t>Краснознаменский ФАП</t>
  </si>
  <si>
    <t>Маячный ФАП</t>
  </si>
  <si>
    <t>Первомайский ФАП</t>
  </si>
  <si>
    <t>Никольский ФАП</t>
  </si>
  <si>
    <t>Саринский ФАП</t>
  </si>
  <si>
    <t>Новосимбирский ФАП</t>
  </si>
  <si>
    <t>Ильинский ФАП</t>
  </si>
  <si>
    <t>Ново - Саринский ФАП</t>
  </si>
  <si>
    <t>Мухамедьяровский ФАП</t>
  </si>
  <si>
    <t>Дубиновский ФАП</t>
  </si>
  <si>
    <t>Ново-Самарский ФАП</t>
  </si>
  <si>
    <t>Кувандыкский ФАП</t>
  </si>
  <si>
    <t>Куруильский ФАП</t>
  </si>
  <si>
    <t>Ибрагимовский ФАП</t>
  </si>
  <si>
    <t>Приуральский ФАП</t>
  </si>
  <si>
    <t>ГБУЗ «Курманаевская РБ»</t>
  </si>
  <si>
    <t>Краснояровский ФАП</t>
  </si>
  <si>
    <t>Озерский ФАП</t>
  </si>
  <si>
    <t>Родионовский ФАП</t>
  </si>
  <si>
    <t>Семеновский ФАП</t>
  </si>
  <si>
    <t>Сергеевский ФАП</t>
  </si>
  <si>
    <t>Шабаловский ФАП</t>
  </si>
  <si>
    <t>Кретовский ФАП</t>
  </si>
  <si>
    <t>Суриковский ФАП</t>
  </si>
  <si>
    <t>Егорьевский ФАП</t>
  </si>
  <si>
    <t>Бобровский ФАП</t>
  </si>
  <si>
    <t>Байгоровский ФАП</t>
  </si>
  <si>
    <t>Покровский ФАП</t>
  </si>
  <si>
    <t>Грачевский ФАП</t>
  </si>
  <si>
    <t>Лаврентьевский ФАП</t>
  </si>
  <si>
    <t>Скворцовский ФАП</t>
  </si>
  <si>
    <t>Кутушинский ФАП</t>
  </si>
  <si>
    <t>Михайловский ФАП</t>
  </si>
  <si>
    <t>Кандауровский ФАП</t>
  </si>
  <si>
    <t>Гаршинский ФАП</t>
  </si>
  <si>
    <t>Федоровский ФАП</t>
  </si>
  <si>
    <t>ГАУЗ «Новоорская РБ»</t>
  </si>
  <si>
    <t>Новосевастопольский ФАП</t>
  </si>
  <si>
    <t>Закумачный ФАП</t>
  </si>
  <si>
    <t>Большестепной ФАП</t>
  </si>
  <si>
    <t>Чиликтинский ФАП</t>
  </si>
  <si>
    <t>Заморский ФАП</t>
  </si>
  <si>
    <t>Скалистый ФАП</t>
  </si>
  <si>
    <t>Лужковский ФАП</t>
  </si>
  <si>
    <t>Можаровский ФАП</t>
  </si>
  <si>
    <t>Тасбулакский ФАП</t>
  </si>
  <si>
    <t>Караганский ФАП</t>
  </si>
  <si>
    <t>Будамшинский ФАП</t>
  </si>
  <si>
    <t>Добровольский ФАП</t>
  </si>
  <si>
    <t>Горьковский ФАП</t>
  </si>
  <si>
    <t>Гранитный ФАП</t>
  </si>
  <si>
    <t>Новоорский ФАП</t>
  </si>
  <si>
    <t>Кумакский ФАП</t>
  </si>
  <si>
    <t>ГБУЗ «Новосергиевская РБ»</t>
  </si>
  <si>
    <t>ФАП п. Плодородный</t>
  </si>
  <si>
    <t>ФАП п. Красноглинный</t>
  </si>
  <si>
    <t>ФАП  п. Киндельский</t>
  </si>
  <si>
    <t>ФАП с.Нижний Кунакбай</t>
  </si>
  <si>
    <t>ФАП с.Лебяжка</t>
  </si>
  <si>
    <t>ФАП с. Приуранка</t>
  </si>
  <si>
    <t>ФАП с.Новородниковка</t>
  </si>
  <si>
    <t>ФАП с.Новоахмерово</t>
  </si>
  <si>
    <t>ФАП п.Ростошь</t>
  </si>
  <si>
    <t>ФАП с. Ахмерово</t>
  </si>
  <si>
    <t>ФАП с.Измайловка</t>
  </si>
  <si>
    <t>ФАП с.Берестовка</t>
  </si>
  <si>
    <t>ФАП с. Варшавка</t>
  </si>
  <si>
    <t>ФАП с. Черепаново</t>
  </si>
  <si>
    <t>ФАП с. Балейка</t>
  </si>
  <si>
    <t>ФАП с.Родниковое озеро</t>
  </si>
  <si>
    <t>ФАП п. Привольный</t>
  </si>
  <si>
    <t>ФАП с.Ключевка</t>
  </si>
  <si>
    <t>ФАП п.Горный</t>
  </si>
  <si>
    <t>ФАП с.Мрясово</t>
  </si>
  <si>
    <t>ФАП с. Верхняя Платовка</t>
  </si>
  <si>
    <t>ФАП с.Новокинделька</t>
  </si>
  <si>
    <t>ФАП с. Ржавка</t>
  </si>
  <si>
    <t>ФАП п. Губовский</t>
  </si>
  <si>
    <t>ФАП с. Хлебовка</t>
  </si>
  <si>
    <t>ФАП с. Малахово</t>
  </si>
  <si>
    <t>ФАП с.Козловка</t>
  </si>
  <si>
    <t>ФАП с.Лапаз</t>
  </si>
  <si>
    <t>ФАП с.Красная Поляна</t>
  </si>
  <si>
    <t>ФАП с.Кутуш</t>
  </si>
  <si>
    <t>ФАП с.Кувай</t>
  </si>
  <si>
    <t>ФАП с. Хуторка</t>
  </si>
  <si>
    <t>ФАП с.Барабановка</t>
  </si>
  <si>
    <t>ФАП с.Землянка</t>
  </si>
  <si>
    <t>ФАП с.Сузаново</t>
  </si>
  <si>
    <t>ФАП п. Среднеуранский</t>
  </si>
  <si>
    <t>ФАП с. Рыбкино</t>
  </si>
  <si>
    <t>ФАП с.Герасимовка</t>
  </si>
  <si>
    <t>ФАП с. Платовка</t>
  </si>
  <si>
    <t>ГБУЗ «Октябрьская РБ»</t>
  </si>
  <si>
    <t>Портновский ФАП</t>
  </si>
  <si>
    <t>Новенский ФАП</t>
  </si>
  <si>
    <t>Новобиккуловский ФАП</t>
  </si>
  <si>
    <t>Междугорный ФАП</t>
  </si>
  <si>
    <t>Комиссаровский ФАП</t>
  </si>
  <si>
    <t>Биккуловский ФАП</t>
  </si>
  <si>
    <t>Каменский ФАП</t>
  </si>
  <si>
    <t>Белозерский ФАП</t>
  </si>
  <si>
    <t>Бродский ФАП</t>
  </si>
  <si>
    <t>Новотроицкий ФАП</t>
  </si>
  <si>
    <t>Марьевский ФАП</t>
  </si>
  <si>
    <t>2 Имангуловский</t>
  </si>
  <si>
    <t>1 Имангуловский ФАП</t>
  </si>
  <si>
    <t>Новоникитинский ФАП</t>
  </si>
  <si>
    <t>Нижнегумбетовский ФАП</t>
  </si>
  <si>
    <t>ГАУЗ «Оренбургская РБ»</t>
  </si>
  <si>
    <t>ФАП  ж/д разъезд № 20</t>
  </si>
  <si>
    <t>ФАП п. Бакалка</t>
  </si>
  <si>
    <t>ФАП п.Светлогорка</t>
  </si>
  <si>
    <t>Фельдшерско- акушерский пункт пос.Чистый</t>
  </si>
  <si>
    <t>ФАП с.Паника</t>
  </si>
  <si>
    <t>Фельдшерский  здравпункт с.Вязовка</t>
  </si>
  <si>
    <t>ФАП пос.Старица</t>
  </si>
  <si>
    <t>ФАП х. Чулошников</t>
  </si>
  <si>
    <t>ФАП с. Приютово</t>
  </si>
  <si>
    <t>ФАП с.Струково</t>
  </si>
  <si>
    <t>ФАП с. Архангеловка</t>
  </si>
  <si>
    <t>ФАП с.Зубаревка</t>
  </si>
  <si>
    <t>ФАП пос. Приуральский</t>
  </si>
  <si>
    <t>ФАП п.Соловьевка</t>
  </si>
  <si>
    <t>ФАП п.Пугачевский</t>
  </si>
  <si>
    <t>ФАП с. Благословенка</t>
  </si>
  <si>
    <t>ФАП п. Береговой</t>
  </si>
  <si>
    <t>ФАП пос. Юный</t>
  </si>
  <si>
    <t>ФАП пос. Зауральный</t>
  </si>
  <si>
    <t>ФАП п. Сергиевка</t>
  </si>
  <si>
    <t>ФАП с. Черноречье</t>
  </si>
  <si>
    <t>ФАП х. Степановский</t>
  </si>
  <si>
    <t>ФАП  с. Павловка</t>
  </si>
  <si>
    <t>ФАП  пос.Экспериментальный</t>
  </si>
  <si>
    <t>Фельдшерский здравпункт "Золотой квартал" с.Нежинка</t>
  </si>
  <si>
    <t>от 1500 до 1999</t>
  </si>
  <si>
    <t>ГБУЗ «Первомайская РБ»</t>
  </si>
  <si>
    <t>Малочаганский ФП</t>
  </si>
  <si>
    <t>Веснянковский ФАП</t>
  </si>
  <si>
    <t>Осочновский ФАП</t>
  </si>
  <si>
    <t>Заревский ФАП</t>
  </si>
  <si>
    <t>Ляшевский ФАП</t>
  </si>
  <si>
    <t>Большепрудновский ФП</t>
  </si>
  <si>
    <t>Ударновский ФП</t>
  </si>
  <si>
    <t>Лучевский ФАП</t>
  </si>
  <si>
    <t>Назаровский ФАП</t>
  </si>
  <si>
    <t>Маеский ФАП</t>
  </si>
  <si>
    <t>Каменский ФП</t>
  </si>
  <si>
    <t>Курлинский ФП</t>
  </si>
  <si>
    <t>Мансуровский ФП</t>
  </si>
  <si>
    <t>Лесопитоминский ФАП</t>
  </si>
  <si>
    <t>Шапошниковский ФП</t>
  </si>
  <si>
    <t>Революционновский ФП</t>
  </si>
  <si>
    <t>Советский ФАП</t>
  </si>
  <si>
    <t>Озерновский ФАП</t>
  </si>
  <si>
    <t>Мало-зайкинский ФАП</t>
  </si>
  <si>
    <t>Мирошкинский ФАП</t>
  </si>
  <si>
    <t>Красновский ФАП</t>
  </si>
  <si>
    <t>Рубежинский ФП</t>
  </si>
  <si>
    <t>Соболевский ФАП</t>
  </si>
  <si>
    <t>Ленинский ФАП</t>
  </si>
  <si>
    <t>ГБУЗ «Переволоцкая РБ»</t>
  </si>
  <si>
    <t>Судаковский</t>
  </si>
  <si>
    <t>В-Кунакбайский</t>
  </si>
  <si>
    <t>Краснопольский</t>
  </si>
  <si>
    <t>Суворовский</t>
  </si>
  <si>
    <t>Шуваловский</t>
  </si>
  <si>
    <t>Радовский</t>
  </si>
  <si>
    <t>Родничный</t>
  </si>
  <si>
    <t>Алисовский</t>
  </si>
  <si>
    <t>Сеннинский</t>
  </si>
  <si>
    <t>Алексеевский</t>
  </si>
  <si>
    <t>Рычковский</t>
  </si>
  <si>
    <t>Камышовский</t>
  </si>
  <si>
    <t>Абрамовский</t>
  </si>
  <si>
    <t>Кутлумбетовский</t>
  </si>
  <si>
    <t>Филипповский</t>
  </si>
  <si>
    <t>Алмалинский</t>
  </si>
  <si>
    <t>Капитоновский</t>
  </si>
  <si>
    <t>Южный</t>
  </si>
  <si>
    <t>Япрынцевский</t>
  </si>
  <si>
    <t>Татищевскикй</t>
  </si>
  <si>
    <t>Адамовский</t>
  </si>
  <si>
    <t>Садовый</t>
  </si>
  <si>
    <t>Мамалаевский</t>
  </si>
  <si>
    <t>Южно-Уральский</t>
  </si>
  <si>
    <t>II Зубочистинский</t>
  </si>
  <si>
    <t>Кубанский</t>
  </si>
  <si>
    <t>Донецкий</t>
  </si>
  <si>
    <t>ГБУЗ «Сакмарская РБ»</t>
  </si>
  <si>
    <t>Петропавловский ФАП</t>
  </si>
  <si>
    <t>ФАП с. Степные Огни</t>
  </si>
  <si>
    <t>Нижне - Чебеньковский ФАП</t>
  </si>
  <si>
    <t>Ереминский ФАП</t>
  </si>
  <si>
    <t>Ждановский ФАП</t>
  </si>
  <si>
    <t>Украинский ФАП</t>
  </si>
  <si>
    <t>Тимашевский ФАП</t>
  </si>
  <si>
    <t>Орловский ФАП</t>
  </si>
  <si>
    <t>Белоусовский ФАП</t>
  </si>
  <si>
    <t>Верхне - Чебеньковский ФАП</t>
  </si>
  <si>
    <t>Архиповский ФАП</t>
  </si>
  <si>
    <t>Беловский ФАП</t>
  </si>
  <si>
    <t>ГБУЗ «Саракташская РБ»</t>
  </si>
  <si>
    <t>Ирекский ФАП</t>
  </si>
  <si>
    <t>Новоселковский ФАП</t>
  </si>
  <si>
    <t>Елшанский ФАП</t>
  </si>
  <si>
    <t>Татарский Саракташский ФАП</t>
  </si>
  <si>
    <t>Аблязовский ФАП</t>
  </si>
  <si>
    <t>Новомихайловский ФАП</t>
  </si>
  <si>
    <t>Новогафаровский ФАП</t>
  </si>
  <si>
    <t>Нижнеаскаровский ФАП</t>
  </si>
  <si>
    <t>Изяк-Никитинский ФАП</t>
  </si>
  <si>
    <t>Кондуровский ФАП</t>
  </si>
  <si>
    <t>Карагузинский ФАП</t>
  </si>
  <si>
    <t>Покурлейский ФАП</t>
  </si>
  <si>
    <t>Камышинский ФАП</t>
  </si>
  <si>
    <t>Кульчумовский ФАП</t>
  </si>
  <si>
    <t>Биктимировский ФАП</t>
  </si>
  <si>
    <t>Сунарчинский ФАП</t>
  </si>
  <si>
    <t>Островнинский ФАП</t>
  </si>
  <si>
    <t>Студенецкий ФАП</t>
  </si>
  <si>
    <t>Надеждинский ФАП</t>
  </si>
  <si>
    <t>Екатериновский ФАП</t>
  </si>
  <si>
    <t>Старосокулакский ФАП</t>
  </si>
  <si>
    <t>Черноотрожский станционный ФАП</t>
  </si>
  <si>
    <t>Шишминский ФАП</t>
  </si>
  <si>
    <t>Второй Александровский ФАП</t>
  </si>
  <si>
    <t>Каировский ФАП</t>
  </si>
  <si>
    <t>Александровский ФАП</t>
  </si>
  <si>
    <t>Николаевский ФАП</t>
  </si>
  <si>
    <t>Кабанкинский ФАП</t>
  </si>
  <si>
    <t>Новосокулакский ФАП</t>
  </si>
  <si>
    <t>Красногорский ФАП</t>
  </si>
  <si>
    <t>Никитинский ФАП</t>
  </si>
  <si>
    <t>Спасский ФАП</t>
  </si>
  <si>
    <t>Гавриловский ФАП</t>
  </si>
  <si>
    <t>Первый Федоровский ФАП</t>
  </si>
  <si>
    <t>ГБУЗ «Северная РБ»</t>
  </si>
  <si>
    <t>Жмакинский</t>
  </si>
  <si>
    <t>Нижнечеляевский</t>
  </si>
  <si>
    <t>Ибряевский</t>
  </si>
  <si>
    <t>Мордово -Добринский</t>
  </si>
  <si>
    <t>Новоборискинский</t>
  </si>
  <si>
    <t>Кызыляровский</t>
  </si>
  <si>
    <t>Ремчуговский</t>
  </si>
  <si>
    <t>Трифоновский</t>
  </si>
  <si>
    <t>Стародомосейкинский</t>
  </si>
  <si>
    <t>Октябрьский</t>
  </si>
  <si>
    <t>Большедорожный</t>
  </si>
  <si>
    <t>Красноярский</t>
  </si>
  <si>
    <t>Кряжлинский</t>
  </si>
  <si>
    <t>Тургайский</t>
  </si>
  <si>
    <t>Секретарский</t>
  </si>
  <si>
    <t>Староборискинский</t>
  </si>
  <si>
    <t>Курсковасильевский</t>
  </si>
  <si>
    <t>Аксенкинский</t>
  </si>
  <si>
    <t>Русскокандызский</t>
  </si>
  <si>
    <t>Бакаевский</t>
  </si>
  <si>
    <t>Соковский</t>
  </si>
  <si>
    <t>Пашкинский</t>
  </si>
  <si>
    <t>ГБУЗ «Ташлинская РБ»</t>
  </si>
  <si>
    <t>Чернышовский ФАП</t>
  </si>
  <si>
    <t>Курташинский ФАП</t>
  </si>
  <si>
    <t>Пустобаевский ФАП</t>
  </si>
  <si>
    <t>Чеботаревский ФАП</t>
  </si>
  <si>
    <t>Новосельновский ФАП</t>
  </si>
  <si>
    <t>Мирошинский ФАП</t>
  </si>
  <si>
    <t>Зерновое ФАП</t>
  </si>
  <si>
    <t>Широковский ФАП</t>
  </si>
  <si>
    <t>Башировский ФАП</t>
  </si>
  <si>
    <t>Жигалинский ФАП</t>
  </si>
  <si>
    <t>Иртекский ФАП</t>
  </si>
  <si>
    <t>Каменноимангуловский ФАП</t>
  </si>
  <si>
    <t>Кандалинцевский ФАП</t>
  </si>
  <si>
    <t>Бурененский ФАП</t>
  </si>
  <si>
    <t>Кузьминский ФАП</t>
  </si>
  <si>
    <t>Луговской ФАП</t>
  </si>
  <si>
    <t>Шумаевский ФАП</t>
  </si>
  <si>
    <t>Коммунарский ФАП</t>
  </si>
  <si>
    <t>Шестаковский ФАП</t>
  </si>
  <si>
    <t>Прокуроновский ФАП</t>
  </si>
  <si>
    <t>Восходящий ФАП</t>
  </si>
  <si>
    <t>Солнечный ФАП</t>
  </si>
  <si>
    <t>Жирновский ФАП</t>
  </si>
  <si>
    <t>Степановский ФАП</t>
  </si>
  <si>
    <t>Зареченский ФАП</t>
  </si>
  <si>
    <t>Болдыревский ФАП</t>
  </si>
  <si>
    <t>Ранневский ФАП</t>
  </si>
  <si>
    <t>Бородинский ФАП</t>
  </si>
  <si>
    <t>Придолинновский ФАП</t>
  </si>
  <si>
    <t>Вязовский ФАП</t>
  </si>
  <si>
    <t>Новокаменский ФАП</t>
  </si>
  <si>
    <t>Чернояровский ФАП</t>
  </si>
  <si>
    <t>Трудовской ФАП</t>
  </si>
  <si>
    <t>Кинделинский ФАП</t>
  </si>
  <si>
    <t>ГБУЗ «Тоцкая РБ»</t>
  </si>
  <si>
    <t>Сайфутдиновский ФАП</t>
  </si>
  <si>
    <t>Рябинный ФАП</t>
  </si>
  <si>
    <t>Амерхановский ФАП</t>
  </si>
  <si>
    <t>Марковский ФАП</t>
  </si>
  <si>
    <t>Любимовский ФАП</t>
  </si>
  <si>
    <t>Нововасильевский ФАП</t>
  </si>
  <si>
    <t>Преображенский ФАП</t>
  </si>
  <si>
    <t>Приютинский ФАП</t>
  </si>
  <si>
    <t>Невежкинский ФАП</t>
  </si>
  <si>
    <t>Ковыляевский ФАП</t>
  </si>
  <si>
    <t>Малоремизенский ФАП</t>
  </si>
  <si>
    <t>Молодежный ФАП</t>
  </si>
  <si>
    <t>Медведский ФАП</t>
  </si>
  <si>
    <t>Павлоантоновский ФАП</t>
  </si>
  <si>
    <t>Кундузлутамакский ФАП</t>
  </si>
  <si>
    <t>Кирсановский ФАП</t>
  </si>
  <si>
    <t>Пристанционный ФАП</t>
  </si>
  <si>
    <t>ГБУЗ «Тюльганская РБ»</t>
  </si>
  <si>
    <t>Калининский ФАП</t>
  </si>
  <si>
    <t>Стретинский ФАП</t>
  </si>
  <si>
    <t>Городецкий ФАП</t>
  </si>
  <si>
    <t>Астрахановский ФАП</t>
  </si>
  <si>
    <t>Аустяновский ФАП</t>
  </si>
  <si>
    <t>Романовский ФАП</t>
  </si>
  <si>
    <t>Рудненский ФАП</t>
  </si>
  <si>
    <t>Давлеткуловский ФАП</t>
  </si>
  <si>
    <t>Алмалинский ФАП</t>
  </si>
  <si>
    <t>Ивановский ФАП</t>
  </si>
  <si>
    <t>Благовещенский ФАП</t>
  </si>
  <si>
    <t>Екатеринославский ФАП</t>
  </si>
  <si>
    <t>Аллабердинский ФАП</t>
  </si>
  <si>
    <t>Разномойский ФАП</t>
  </si>
  <si>
    <t>Репьевский ФАП</t>
  </si>
  <si>
    <t>Новосергиевский ФАП</t>
  </si>
  <si>
    <t>Владимировский ФАП</t>
  </si>
  <si>
    <t>ГБУЗ «Шарлыкская РБ»</t>
  </si>
  <si>
    <t>ГАУЗ «БСМП» г.Новотроицка</t>
  </si>
  <si>
    <t>Новоникольск</t>
  </si>
  <si>
    <t>Губерля</t>
  </si>
  <si>
    <t>Пригорное</t>
  </si>
  <si>
    <t>Хабарное</t>
  </si>
  <si>
    <t>Аккермановка</t>
  </si>
  <si>
    <t>ГАУЗ «ББСМП»</t>
  </si>
  <si>
    <t>Дубовый Куст</t>
  </si>
  <si>
    <t>Булгаковский ФАП</t>
  </si>
  <si>
    <t>Никифоровский</t>
  </si>
  <si>
    <t>Опытное</t>
  </si>
  <si>
    <t>Старотепловский ФАП</t>
  </si>
  <si>
    <t>Новодубовский ФАП</t>
  </si>
  <si>
    <t>Екатериновский</t>
  </si>
  <si>
    <t>Партизанский ФАП</t>
  </si>
  <si>
    <t>Кировский</t>
  </si>
  <si>
    <t>Рябцевский ФАП</t>
  </si>
  <si>
    <t>Нижневязовский ФАП</t>
  </si>
  <si>
    <t>Воронцовский ФАП</t>
  </si>
  <si>
    <t>Каменная Сарма</t>
  </si>
  <si>
    <t>Краснослободский ФАП</t>
  </si>
  <si>
    <t>Новотепловский ФАП</t>
  </si>
  <si>
    <t>Березовский ФАП</t>
  </si>
  <si>
    <t>Дмитриевский ФАП</t>
  </si>
  <si>
    <t>Елховский ФАП</t>
  </si>
  <si>
    <t>Алдаркинский ФАП</t>
  </si>
  <si>
    <t>Новоелшанский ФАП</t>
  </si>
  <si>
    <t>Твердиловский ФАП</t>
  </si>
  <si>
    <t>Лисья Поляна</t>
  </si>
  <si>
    <t>Липовский ФАП</t>
  </si>
  <si>
    <t>Колтубановский ФАП</t>
  </si>
  <si>
    <t>Перевозинский ФАП</t>
  </si>
  <si>
    <t>Жилинский ФАП</t>
  </si>
  <si>
    <t>Троицкий ФАП</t>
  </si>
  <si>
    <t>Тупиковский ФАП</t>
  </si>
  <si>
    <t>Шахматовский ФАП</t>
  </si>
  <si>
    <t>Проскускиринский ФАП</t>
  </si>
  <si>
    <t>Искровский ФАП</t>
  </si>
  <si>
    <t>Сухореченский ФАП</t>
  </si>
  <si>
    <t>Новоалександровский ФАП</t>
  </si>
  <si>
    <t>Палимовский ФАП</t>
  </si>
  <si>
    <t>ГАУЗ «OOКБ № 2»</t>
  </si>
  <si>
    <t>Фельдшерско-акушерский пункт "Чистые пруды"</t>
  </si>
  <si>
    <t>ГАУЗ «ГКБ № 1» г.Оренбурга</t>
  </si>
  <si>
    <t>ФАП п.Бердянка</t>
  </si>
  <si>
    <t>ГБУЗ «Абдулинская МБ»</t>
  </si>
  <si>
    <t>Верхне-Курмейский ФАП</t>
  </si>
  <si>
    <t>Радовский ФАП</t>
  </si>
  <si>
    <t>Африканский ФАП</t>
  </si>
  <si>
    <t>Васькинский ФАП</t>
  </si>
  <si>
    <t>Захаркинский ФАП</t>
  </si>
  <si>
    <t>Зериклинский ФАП</t>
  </si>
  <si>
    <t>Новобогородский ФАП</t>
  </si>
  <si>
    <t>Камыш-Садакский ФАП</t>
  </si>
  <si>
    <t>Булатовский ФАП</t>
  </si>
  <si>
    <t>Емантаевский ФАП</t>
  </si>
  <si>
    <t>Азаматовский  ФАП</t>
  </si>
  <si>
    <t>ФАП  п.Высотный</t>
  </si>
  <si>
    <t>Больше-Сурметский ФАП</t>
  </si>
  <si>
    <t>Новоспасский ФАП</t>
  </si>
  <si>
    <t>Верхненовокутлумбетьевский ФАП</t>
  </si>
  <si>
    <t>Борискинский ФАП</t>
  </si>
  <si>
    <t>Абдрахмановский ФАП</t>
  </si>
  <si>
    <t>Нижне-Курмейский ФАП</t>
  </si>
  <si>
    <t>Тимошкинский ФАП</t>
  </si>
  <si>
    <t>Дюсметьевский ФАП</t>
  </si>
  <si>
    <t>Борисовский ФАП</t>
  </si>
  <si>
    <t>Искринский ФАП</t>
  </si>
  <si>
    <t>Мало-Сурметский ФАП</t>
  </si>
  <si>
    <t>Николькинский ФАП</t>
  </si>
  <si>
    <t>Новоашировский ФАП</t>
  </si>
  <si>
    <t>Кульчумский ФАП</t>
  </si>
  <si>
    <t>Бесединский ФАП</t>
  </si>
  <si>
    <t>Тирис-Усмановский ФАП</t>
  </si>
  <si>
    <t>Кузькинский ФАП</t>
  </si>
  <si>
    <t>Старо-Шалтинский ФАП</t>
  </si>
  <si>
    <t>Емельяновский ФАП</t>
  </si>
  <si>
    <t>Чеганлинский ФАП</t>
  </si>
  <si>
    <t>Новоузелинский ФАП</t>
  </si>
  <si>
    <t>Нижне-Кузлинский ФАП</t>
  </si>
  <si>
    <t>Староякуповский ФАП</t>
  </si>
  <si>
    <t>Ефремо-Зыковский ФАП</t>
  </si>
  <si>
    <t>Фадеевский ФАП</t>
  </si>
  <si>
    <t>Новожедринский ФАП</t>
  </si>
  <si>
    <t>Равнинный ФАП</t>
  </si>
  <si>
    <t>Артемьевский ФАП</t>
  </si>
  <si>
    <t>Старокутлумбетьевский ФАП</t>
  </si>
  <si>
    <t>Максимовский ФАП</t>
  </si>
  <si>
    <t>Ново-Якуповский ФАП</t>
  </si>
  <si>
    <t>Староашировский ФАП</t>
  </si>
  <si>
    <t>Демский ФАП</t>
  </si>
  <si>
    <t>Исайкинский ФАП</t>
  </si>
  <si>
    <t>Наурузовский ФАП</t>
  </si>
  <si>
    <t>ГБУЗ «Восточная территориальная МБ»</t>
  </si>
  <si>
    <t>ФАП п.Корсунский</t>
  </si>
  <si>
    <t>ФАП с.Истемис</t>
  </si>
  <si>
    <t>ФАП с. Котансу</t>
  </si>
  <si>
    <t>ФАП с.Камсак</t>
  </si>
  <si>
    <t>ФАП п. Кумак</t>
  </si>
  <si>
    <t>ФАП п.Караганда</t>
  </si>
  <si>
    <t>ФАП п. Коскуль</t>
  </si>
  <si>
    <t>ФАП с. Акжарское</t>
  </si>
  <si>
    <t>ФАП п.Озерный</t>
  </si>
  <si>
    <t>ФАП п. Новосельский</t>
  </si>
  <si>
    <t>ФАП с.Богоявленка</t>
  </si>
  <si>
    <t>ФАП п. Целинный</t>
  </si>
  <si>
    <t>ФАП п. Первомайский</t>
  </si>
  <si>
    <t>ФАП п.Комарово</t>
  </si>
  <si>
    <t>ФАП п.Актюбинский</t>
  </si>
  <si>
    <t>ФАП п. Степной</t>
  </si>
  <si>
    <t>ФАП п. Восточный</t>
  </si>
  <si>
    <t>ФАП с. Еленовка</t>
  </si>
  <si>
    <t>ФАП с.Домбаровка</t>
  </si>
  <si>
    <t>ФАП п.Прибрежный</t>
  </si>
  <si>
    <t>ГАУЗ «Соль-Илецкая МБ»</t>
  </si>
  <si>
    <t>Талды-Кудукский ФАП</t>
  </si>
  <si>
    <t>Кобловский ФАП</t>
  </si>
  <si>
    <t>Смирновский ФАП</t>
  </si>
  <si>
    <t>ФАП с. Сухоречка</t>
  </si>
  <si>
    <t>Беляевский ФАП</t>
  </si>
  <si>
    <t>ФАП с. Возрождение</t>
  </si>
  <si>
    <t>Егинсайский ФАП</t>
  </si>
  <si>
    <t>ФАП с. Казанка</t>
  </si>
  <si>
    <t>ФАП ст. Маячная</t>
  </si>
  <si>
    <t>ФАП ст. Цвиллинга</t>
  </si>
  <si>
    <t>Перовский ФАП</t>
  </si>
  <si>
    <t>ФАП с. Карасай</t>
  </si>
  <si>
    <t>ФАП с. Дивнополья</t>
  </si>
  <si>
    <t>ФАП с. Новоуспеновка</t>
  </si>
  <si>
    <t>Ащебутакский ФАП</t>
  </si>
  <si>
    <t>Боевогорский ФАП</t>
  </si>
  <si>
    <t>ФАП Кирпичного завода</t>
  </si>
  <si>
    <t>Дружбинский ФАП</t>
  </si>
  <si>
    <t>Новоилецкий ФАП</t>
  </si>
  <si>
    <t>ФАП с. Первомайское</t>
  </si>
  <si>
    <t>Ветлянский ФАП</t>
  </si>
  <si>
    <t>ФАП с. Линевка</t>
  </si>
  <si>
    <t>Трудовой ФАП</t>
  </si>
  <si>
    <t>ФАП с. Угольное</t>
  </si>
  <si>
    <t>Изобильненский ФАП</t>
  </si>
  <si>
    <t>Тамар-Уткульский ФАП</t>
  </si>
  <si>
    <t>Саратовский ФАП</t>
  </si>
  <si>
    <t>ФАП с. Сагарчин</t>
  </si>
  <si>
    <t>Шахтный ФАП</t>
  </si>
  <si>
    <t>ФАП с. Каракудук</t>
  </si>
  <si>
    <t>Григорьевский ФАП</t>
  </si>
  <si>
    <t>ГБУЗ «Сорочинская МБ»</t>
  </si>
  <si>
    <t>Юринский ФАП</t>
  </si>
  <si>
    <t>ФАП с. Надежденка</t>
  </si>
  <si>
    <t>ФАП с. Слободка</t>
  </si>
  <si>
    <t>Фрунзенский ФАП</t>
  </si>
  <si>
    <t>ФАП с. Никольское</t>
  </si>
  <si>
    <t>ФАП пос. Рощино</t>
  </si>
  <si>
    <t>ФАП с. Березовка</t>
  </si>
  <si>
    <t>ФАП п. Свердловский</t>
  </si>
  <si>
    <t>Верхнеильясово ФАП</t>
  </si>
  <si>
    <t>Новопетровка ФАП</t>
  </si>
  <si>
    <t>Малоюлдашево ФАП</t>
  </si>
  <si>
    <t>ФАП пос. Сборовский</t>
  </si>
  <si>
    <t>ФАП с. Спасское</t>
  </si>
  <si>
    <t>Грачевка ФАП</t>
  </si>
  <si>
    <t>Яиково ФАП</t>
  </si>
  <si>
    <t>Ибряево ФАП</t>
  </si>
  <si>
    <t>Бахтиярово ФАП</t>
  </si>
  <si>
    <t>Юговка ФАП</t>
  </si>
  <si>
    <t>Юлты ФАП</t>
  </si>
  <si>
    <t>Нижнеильясово ФАП</t>
  </si>
  <si>
    <t>Калтан ФАП</t>
  </si>
  <si>
    <t>Староникольский ФАП</t>
  </si>
  <si>
    <t>Залесово ФАП</t>
  </si>
  <si>
    <t>ФАП с. Новобелогорка</t>
  </si>
  <si>
    <t>Преображенка ФАП</t>
  </si>
  <si>
    <t>ФАП с. Ивановка Вторая</t>
  </si>
  <si>
    <t>Пролетарка ФАП</t>
  </si>
  <si>
    <t>Староюлдашево ФАП</t>
  </si>
  <si>
    <t>Красиково ФАП</t>
  </si>
  <si>
    <t>Новоюласка ФАП</t>
  </si>
  <si>
    <t>ФАП с. Матвеевка</t>
  </si>
  <si>
    <t>ФАП пос. Октябрьский</t>
  </si>
  <si>
    <t>Ишалка ФАП</t>
  </si>
  <si>
    <t>ФАП с. Первокрасное</t>
  </si>
  <si>
    <t>ФАП с. Уран</t>
  </si>
  <si>
    <t>ФАП с. Троицкое</t>
  </si>
  <si>
    <t>ФАП с. Романовка</t>
  </si>
  <si>
    <t>ФАП с. Михайловка Вторая</t>
  </si>
  <si>
    <t>ФАП С. Пронькино</t>
  </si>
  <si>
    <t>ФАП с. Федоровка</t>
  </si>
  <si>
    <t>Кинзелька ФАП</t>
  </si>
  <si>
    <t>ФАП с. Николаевка</t>
  </si>
  <si>
    <t>ФАП с. Гамалеевка - 1</t>
  </si>
  <si>
    <t>ФАП с. Толкаевка</t>
  </si>
  <si>
    <t>Токское ФАП</t>
  </si>
  <si>
    <t>Подольск ФАП</t>
  </si>
  <si>
    <t>ГБУЗ «ГБ» г.Бугуруслана</t>
  </si>
  <si>
    <t>Шестайкинский ФАП</t>
  </si>
  <si>
    <t>Турхановский ФАП</t>
  </si>
  <si>
    <t>Саловский ФАП</t>
  </si>
  <si>
    <t>Передовский ФАП</t>
  </si>
  <si>
    <t>Вишневский ФАП</t>
  </si>
  <si>
    <t>Н-Павлушкинский ФАП</t>
  </si>
  <si>
    <t>Рабочий ФАП</t>
  </si>
  <si>
    <t>В-Павлушкинский ФАП</t>
  </si>
  <si>
    <t>Лукинский ФАП</t>
  </si>
  <si>
    <t>Коптяжевский ФАП</t>
  </si>
  <si>
    <t>Старо-Узелинский ФАП</t>
  </si>
  <si>
    <t>Бестужевский ФАП</t>
  </si>
  <si>
    <t>Озеровский ФАП</t>
  </si>
  <si>
    <t>Кокошеевский ФАП</t>
  </si>
  <si>
    <t>Старо-Тюринский ФАП</t>
  </si>
  <si>
    <t>М-Бугурусланский ФАП</t>
  </si>
  <si>
    <t>Нуштайкинский ФАП</t>
  </si>
  <si>
    <t>Русско-Боклинский ФАП</t>
  </si>
  <si>
    <t>Полибинский ФАП</t>
  </si>
  <si>
    <t>Нойкинский ФАП</t>
  </si>
  <si>
    <t>Красноярский ФАП</t>
  </si>
  <si>
    <t>Аксаковский ФАП</t>
  </si>
  <si>
    <t>Пронькинский ФАП</t>
  </si>
  <si>
    <t>Пониклинский ФАП</t>
  </si>
  <si>
    <t>Баймаковский ФАП</t>
  </si>
  <si>
    <t>Завьяловский ФАП</t>
  </si>
  <si>
    <t>Благодаровский ФАП</t>
  </si>
  <si>
    <t>Кирюшкинский ФАП</t>
  </si>
  <si>
    <t>Елатомский ФАП</t>
  </si>
  <si>
    <t>Итого</t>
  </si>
  <si>
    <t>* - размер финансового обеспечения на год по условиям,  действующим в текущем периоде</t>
  </si>
  <si>
    <t xml:space="preserve">** - размер финансового обеспечения на год с учетом изменений </t>
  </si>
  <si>
    <t>Факт. всего на 2022 год **</t>
  </si>
  <si>
    <t>ФАП с.Дедово</t>
  </si>
  <si>
    <t>Урнякский ФАП</t>
  </si>
  <si>
    <t>Юзеевский ФАП</t>
  </si>
  <si>
    <t>Колычевский ФАП</t>
  </si>
  <si>
    <t>Слоновский ФАП</t>
  </si>
  <si>
    <t>Новоникольский ФАП</t>
  </si>
  <si>
    <t>Зерклинский ФАП</t>
  </si>
  <si>
    <t>Ялчкаевский ФАП</t>
  </si>
  <si>
    <t>Титовский ФАП</t>
  </si>
  <si>
    <t>Константиновский ФАП</t>
  </si>
  <si>
    <t>Парадеевский ФАП</t>
  </si>
  <si>
    <t>Илькульганский ФАП</t>
  </si>
  <si>
    <t>Мустафинский ФАП</t>
  </si>
  <si>
    <t>Кармальский ФАП</t>
  </si>
  <si>
    <t>Новоархангельский ФАП</t>
  </si>
  <si>
    <t>Казанский ФАП</t>
  </si>
  <si>
    <t>Дубровский ФАП</t>
  </si>
  <si>
    <t>Сарманайский ФАП</t>
  </si>
  <si>
    <t>Новомусинский ФАП</t>
  </si>
  <si>
    <t>ФАП п.Акоба</t>
  </si>
  <si>
    <t>ФАП п.Нагумановка</t>
  </si>
  <si>
    <t>ФАП п.Корниловка</t>
  </si>
  <si>
    <t>ФАП п.Тамдысай</t>
  </si>
  <si>
    <t>ФАП п.Новоодесский</t>
  </si>
  <si>
    <t>ФАП п.Карповка</t>
  </si>
  <si>
    <t>ФАП с.Советское</t>
  </si>
  <si>
    <t>ФАП п.Васильевка</t>
  </si>
  <si>
    <t>ФАП п.Новогригорьевка</t>
  </si>
  <si>
    <t>ФАП с.Веселый Первый</t>
  </si>
  <si>
    <t>ФАП п.Шаповалово</t>
  </si>
  <si>
    <t>ФАП п.Кайракты</t>
  </si>
  <si>
    <t>ФАП с.Шкуновка</t>
  </si>
  <si>
    <t>ФАП с.Федоровка</t>
  </si>
  <si>
    <t>ФАП п.Новопавловка</t>
  </si>
  <si>
    <t>Перечень фельдшерских/фельдшерско-акушерских пунктов, дифференцированных по численности 
обслуживаемого населения, и размер их финансового обеспечения на 2022 г.</t>
  </si>
  <si>
    <t>КСГ (день обмена)</t>
  </si>
  <si>
    <t>Перитонеальный диализ при нарушении ультрафильтрации</t>
  </si>
  <si>
    <t>А18.30.001.003</t>
  </si>
  <si>
    <t>Перитонеальный диализ с использованием автоматизированных технологий</t>
  </si>
  <si>
    <t>А18.30.001.002</t>
  </si>
  <si>
    <t>Перитонеальный диализ</t>
  </si>
  <si>
    <t>А18.30.001</t>
  </si>
  <si>
    <t>Тариф , руб</t>
  </si>
  <si>
    <t>К затрато-емкости</t>
  </si>
  <si>
    <t>единица оплаты</t>
  </si>
  <si>
    <t>Наименование КСГ</t>
  </si>
  <si>
    <t>Код номенклатуры</t>
  </si>
  <si>
    <t>Тариф на проведение заместительной почечной терапии 
в условиях дневного стационара на 2022 год</t>
  </si>
  <si>
    <t xml:space="preserve">Перитонеальный диализ проточный </t>
  </si>
  <si>
    <t>А18.30.001.001</t>
  </si>
  <si>
    <t>КСГ (сутки)</t>
  </si>
  <si>
    <t xml:space="preserve">Гемодиафильтрация продолжительная </t>
  </si>
  <si>
    <t>А18.05.011.002</t>
  </si>
  <si>
    <t>Гемофильтрация крови продолжительная</t>
  </si>
  <si>
    <t>А18.05.003.002</t>
  </si>
  <si>
    <t>Гемодиализ продолжительный</t>
  </si>
  <si>
    <t>А18.05.002.005</t>
  </si>
  <si>
    <t>КСГ (услуга)</t>
  </si>
  <si>
    <t>Гемодиафильтрация продленная</t>
  </si>
  <si>
    <t>А18.05.011.001</t>
  </si>
  <si>
    <t>Ультрафильтрация продленная</t>
  </si>
  <si>
    <t>А18.05.004.001</t>
  </si>
  <si>
    <t>Гемофильтрация крови</t>
  </si>
  <si>
    <t>А18.05.003</t>
  </si>
  <si>
    <t>Гемодиализ интермиттирующий продленный</t>
  </si>
  <si>
    <t>А18.05.002.003</t>
  </si>
  <si>
    <t>Ультрафильтрация крови</t>
  </si>
  <si>
    <t>А18.05.004</t>
  </si>
  <si>
    <t>Гемодиафильтрация</t>
  </si>
  <si>
    <t>А18.05.011</t>
  </si>
  <si>
    <t>Гемодиализ интермиттирующий высокопоточный</t>
  </si>
  <si>
    <t>А18.05.002.001</t>
  </si>
  <si>
    <t>Гемодиализ интермиттирующий низкопоточный</t>
  </si>
  <si>
    <t>А18.05.002.002</t>
  </si>
  <si>
    <t xml:space="preserve">Гемодиализ </t>
  </si>
  <si>
    <t>А18.05.002</t>
  </si>
  <si>
    <t>Тариф на проведение заместительной почечной терапии 
в условиях стационара на 2022 год</t>
  </si>
  <si>
    <t>NA001</t>
  </si>
  <si>
    <t>услуга</t>
  </si>
  <si>
    <t>единица оплаты в амбулаторных условиях</t>
  </si>
  <si>
    <t>Наименование услуги</t>
  </si>
  <si>
    <t>Тариф на проведение заместительной почечной терапии 
в амбулаторных условиях на 2022 год</t>
  </si>
  <si>
    <t>день обмена</t>
  </si>
  <si>
    <t>Тариф транспортировки пациентов до места проведения гемодиализа и обратно</t>
  </si>
  <si>
    <t>Приложение 2.4
к Тарифному соглашению 
в системе ОМС Оренбургской области 
на 2022 год от "29 " декабря  2021г.</t>
  </si>
  <si>
    <t xml:space="preserve">Коэффициенты дифференциации подушевого норматива и подушевые  нормативы финансового обеспечения гинекологической помощи (ПНгин i ) на 2022 год </t>
  </si>
  <si>
    <t>МОЕР</t>
  </si>
  <si>
    <t>Краткое наименование МО</t>
  </si>
  <si>
    <t>КДгин i</t>
  </si>
  <si>
    <t>КУмо</t>
  </si>
  <si>
    <t>КДот</t>
  </si>
  <si>
    <t>К попр</t>
  </si>
  <si>
    <t>факт ПНгин i с уч К попр</t>
  </si>
  <si>
    <t>560014</t>
  </si>
  <si>
    <t>ФГБОУ ВО ОрГМУ Минздрава России</t>
  </si>
  <si>
    <t>560267</t>
  </si>
  <si>
    <t>560024</t>
  </si>
  <si>
    <t>ГАУЗ «ДГКБ» г. Оренбурга</t>
  </si>
  <si>
    <t>560265</t>
  </si>
  <si>
    <t xml:space="preserve">ГБУЗ «ОКПЦ» </t>
  </si>
  <si>
    <t>560033</t>
  </si>
  <si>
    <t>ГАУЗ «ГБ №3» г. Орска</t>
  </si>
  <si>
    <t>560035</t>
  </si>
  <si>
    <t>ГАУЗ «ГБ №5» г. Орска</t>
  </si>
  <si>
    <t>560206</t>
  </si>
  <si>
    <t>560043</t>
  </si>
  <si>
    <t>560214</t>
  </si>
  <si>
    <t>560275</t>
  </si>
  <si>
    <t>560269</t>
  </si>
  <si>
    <t>560053</t>
  </si>
  <si>
    <t>560055</t>
  </si>
  <si>
    <t>560056</t>
  </si>
  <si>
    <t>560057</t>
  </si>
  <si>
    <t>560270</t>
  </si>
  <si>
    <t>560058</t>
  </si>
  <si>
    <t>560059</t>
  </si>
  <si>
    <t>560061</t>
  </si>
  <si>
    <t>560062</t>
  </si>
  <si>
    <t>560064</t>
  </si>
  <si>
    <t>560065</t>
  </si>
  <si>
    <t>560067</t>
  </si>
  <si>
    <t>560068</t>
  </si>
  <si>
    <t>560069</t>
  </si>
  <si>
    <t>560070</t>
  </si>
  <si>
    <t>560071</t>
  </si>
  <si>
    <t>560072</t>
  </si>
  <si>
    <t>560074</t>
  </si>
  <si>
    <t>560075</t>
  </si>
  <si>
    <t>560077</t>
  </si>
  <si>
    <t>560271</t>
  </si>
  <si>
    <t>560272</t>
  </si>
  <si>
    <t>560080</t>
  </si>
  <si>
    <t>560081</t>
  </si>
  <si>
    <t>560082</t>
  </si>
  <si>
    <t>560083</t>
  </si>
  <si>
    <t>560085</t>
  </si>
  <si>
    <t>Студенческая поликлиника ОГУ</t>
  </si>
  <si>
    <t>560086</t>
  </si>
  <si>
    <t xml:space="preserve">ЧУЗ «КБ «РЖД-Медицина» г. Оренбург» </t>
  </si>
  <si>
    <t>560087</t>
  </si>
  <si>
    <t>ЧУЗ «РЖД-Медицина» г. Орск»</t>
  </si>
  <si>
    <t>560088</t>
  </si>
  <si>
    <t>ЧУЗ «РЖД-Медицина» г.Бузулук»</t>
  </si>
  <si>
    <t>560089</t>
  </si>
  <si>
    <t>ЧУЗ «РЖД-Медицина» г. Абдулино»</t>
  </si>
  <si>
    <t>560098</t>
  </si>
  <si>
    <t xml:space="preserve">ФКУЗ МСЧ-56 ФСИН России </t>
  </si>
  <si>
    <t>560127</t>
  </si>
  <si>
    <t>ООО «Кристалл - Дент»</t>
  </si>
  <si>
    <t>560205</t>
  </si>
  <si>
    <t>ООО «КДЦ»</t>
  </si>
  <si>
    <t>ООО «Поликлиника «Полимедика Оренбург»</t>
  </si>
  <si>
    <t>Приложение 7 
к Тарифному соглашению в системе ОМС Оренбургской области на 2022 год 
от "29" декабря 2021 г.</t>
  </si>
  <si>
    <t>Приложение 2.16
к Тарифному соглашению в системе ОМС 
Оренбургской области на 2022 год от " 29 " декабря  2021 г.</t>
  </si>
  <si>
    <t>Показатели результативности деятельности медицинских организаций, оказывающих медицинскую помощь 
в амбулаторных условиях общетерапевтического профиля в 2022 году</t>
  </si>
  <si>
    <t>Приложение 2.13 
к Тарифному соглашению в системе ОМС 
Оренбургской области на 2022 год 
от " 29 " декабря  2021г.</t>
  </si>
  <si>
    <t>Приложение 1
к Соглашению о внесении изменений и дополнений в Тарифное соглашение в системе ОМС Оренбургской области на 2022 год от "06" октября 2022 г.</t>
  </si>
  <si>
    <t>Приложение 2
к Соглашению о внесении изменений 
и дополнений в Тарифное соглашение 
в системе ОМС Оренбургской области 
на 2022 год от "06 " октября  2022г.</t>
  </si>
  <si>
    <t>Приложение 3 
к Соглашению о внесении изменений и дополнений в Тарифное соглашение в системе ОМС Оренбургской области на 2022 год от "06" октября 2022 г.</t>
  </si>
  <si>
    <t>Приложение 4 
к Соглашению о внесении изменений и дополнений в Тарифное соглашение в системе ОМС Оренбургской области на 2022 год 
от "06" октября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</si>
</sst>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
    <numFmt numFmtId="166" formatCode="#,##0.0000"/>
    <numFmt numFmtId="167" formatCode="0.00000"/>
  </numFmts>
  <fonts count="23" x14ac:knownFonts="1">
    <font>
      <sz val="11"/>
      <color theme="1"/>
      <name val="Calibri"/>
      <family val="2"/>
      <charset val="204"/>
      <scheme val="minor"/>
    </font>
    <font>
      <sz val="10"/>
      <color indexed="8"/>
      <name val="Times New Roman"/>
      <family val="1"/>
      <charset val="204"/>
    </font>
    <font>
      <sz val="10"/>
      <color indexed="8"/>
      <name val="Calibri"/>
      <family val="2"/>
      <charset val="204"/>
    </font>
    <font>
      <sz val="11"/>
      <color indexed="8"/>
      <name val="Times New Roman"/>
      <family val="1"/>
      <charset val="204"/>
    </font>
    <font>
      <sz val="10"/>
      <name val="Arial"/>
      <family val="2"/>
      <charset val="204"/>
    </font>
    <font>
      <sz val="10"/>
      <name val="Times New Roman"/>
      <family val="1"/>
      <charset val="204"/>
    </font>
    <font>
      <b/>
      <sz val="10"/>
      <name val="Times New Roman"/>
      <family val="1"/>
      <charset val="204"/>
    </font>
    <font>
      <sz val="8"/>
      <name val="Arial"/>
      <family val="2"/>
    </font>
    <font>
      <sz val="11"/>
      <color theme="1"/>
      <name val="Calibri"/>
      <family val="2"/>
      <charset val="204"/>
      <scheme val="minor"/>
    </font>
    <font>
      <sz val="10"/>
      <color theme="1"/>
      <name val="Times New Roman"/>
      <family val="1"/>
      <charset val="204"/>
    </font>
    <font>
      <b/>
      <sz val="8"/>
      <color theme="1"/>
      <name val="Times New Roman"/>
      <family val="1"/>
      <charset val="204"/>
    </font>
    <font>
      <sz val="8"/>
      <color theme="1"/>
      <name val="Times New Roman"/>
      <family val="1"/>
      <charset val="204"/>
    </font>
    <font>
      <b/>
      <sz val="20"/>
      <color rgb="FFFF0000"/>
      <name val="Times New Roman"/>
      <family val="1"/>
      <charset val="204"/>
    </font>
    <font>
      <b/>
      <sz val="10"/>
      <color theme="1"/>
      <name val="Arial"/>
      <family val="2"/>
      <charset val="204"/>
    </font>
    <font>
      <sz val="10"/>
      <color theme="1"/>
      <name val="Arial"/>
      <family val="2"/>
      <charset val="204"/>
    </font>
    <font>
      <b/>
      <sz val="10"/>
      <color theme="1"/>
      <name val="Times New Roman"/>
      <family val="1"/>
      <charset val="204"/>
    </font>
    <font>
      <sz val="12"/>
      <color theme="1"/>
      <name val="Times New Roman"/>
      <family val="1"/>
      <charset val="204"/>
    </font>
    <font>
      <sz val="9"/>
      <color theme="1"/>
      <name val="Calibri"/>
      <family val="2"/>
      <charset val="204"/>
      <scheme val="minor"/>
    </font>
    <font>
      <sz val="11"/>
      <color theme="1"/>
      <name val="Calibri"/>
      <family val="2"/>
      <scheme val="minor"/>
    </font>
    <font>
      <sz val="11"/>
      <name val="Calibri"/>
      <family val="2"/>
      <scheme val="minor"/>
    </font>
    <font>
      <sz val="11"/>
      <name val="Arial"/>
      <family val="2"/>
      <charset val="204"/>
    </font>
    <font>
      <b/>
      <sz val="10"/>
      <name val="Arial"/>
      <family val="2"/>
      <charset val="204"/>
    </font>
    <font>
      <b/>
      <sz val="11"/>
      <name val="Arial"/>
      <family val="2"/>
      <charset val="204"/>
    </font>
  </fonts>
  <fills count="6">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13">
    <xf numFmtId="0" fontId="0" fillId="0" borderId="0"/>
    <xf numFmtId="0" fontId="4" fillId="0" borderId="0"/>
    <xf numFmtId="0" fontId="8" fillId="0" borderId="0"/>
    <xf numFmtId="0" fontId="8" fillId="0" borderId="0"/>
    <xf numFmtId="0" fontId="8" fillId="0" borderId="0"/>
    <xf numFmtId="0" fontId="7" fillId="0" borderId="0"/>
    <xf numFmtId="0" fontId="7" fillId="0" borderId="0"/>
    <xf numFmtId="0" fontId="17" fillId="0" borderId="0"/>
    <xf numFmtId="164" fontId="17" fillId="0" borderId="0" applyFont="0" applyFill="0" applyBorder="0" applyAlignment="0" applyProtection="0"/>
    <xf numFmtId="0" fontId="8" fillId="0" borderId="0"/>
    <xf numFmtId="0" fontId="18" fillId="0" borderId="0"/>
    <xf numFmtId="0" fontId="17" fillId="0" borderId="0"/>
    <xf numFmtId="0" fontId="4" fillId="0" borderId="0"/>
  </cellStyleXfs>
  <cellXfs count="111">
    <xf numFmtId="0" fontId="0" fillId="0" borderId="0" xfId="0"/>
    <xf numFmtId="0" fontId="9" fillId="0" borderId="0" xfId="3" applyFont="1" applyAlignment="1">
      <alignment horizontal="center" vertical="center"/>
    </xf>
    <xf numFmtId="0" fontId="9" fillId="0" borderId="0" xfId="3" applyFont="1" applyAlignment="1">
      <alignment horizontal="center"/>
    </xf>
    <xf numFmtId="0" fontId="9" fillId="0" borderId="0" xfId="3" applyFont="1"/>
    <xf numFmtId="0" fontId="9" fillId="0" borderId="0" xfId="3" applyFont="1" applyAlignment="1">
      <alignment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top" wrapText="1"/>
    </xf>
    <xf numFmtId="0" fontId="9" fillId="0" borderId="0" xfId="0" applyFont="1" applyFill="1" applyAlignment="1">
      <alignment vertical="center"/>
    </xf>
    <xf numFmtId="0" fontId="12" fillId="0" borderId="0" xfId="0" applyFont="1" applyFill="1" applyAlignment="1">
      <alignment vertical="center"/>
    </xf>
    <xf numFmtId="0" fontId="9" fillId="0" borderId="0" xfId="2" applyFont="1" applyFill="1"/>
    <xf numFmtId="0" fontId="5" fillId="0" borderId="0" xfId="2" applyFont="1" applyFill="1" applyAlignment="1">
      <alignment vertical="center"/>
    </xf>
    <xf numFmtId="4" fontId="5" fillId="0" borderId="0" xfId="2" applyNumberFormat="1" applyFont="1" applyFill="1" applyAlignment="1">
      <alignment vertical="center"/>
    </xf>
    <xf numFmtId="0" fontId="5" fillId="0" borderId="0" xfId="2" applyFont="1" applyFill="1" applyAlignment="1">
      <alignment horizontal="center" vertical="center"/>
    </xf>
    <xf numFmtId="3" fontId="5" fillId="0" borderId="0" xfId="2" applyNumberFormat="1" applyFont="1" applyFill="1" applyAlignment="1">
      <alignment vertical="center"/>
    </xf>
    <xf numFmtId="0" fontId="13" fillId="3" borderId="1" xfId="0" applyNumberFormat="1" applyFont="1" applyFill="1" applyBorder="1" applyAlignment="1" applyProtection="1">
      <alignment horizontal="left" vertical="top"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center" vertical="center" wrapText="1"/>
      <protection locked="0"/>
    </xf>
    <xf numFmtId="0" fontId="14" fillId="3" borderId="1" xfId="0" applyFont="1" applyFill="1" applyBorder="1" applyAlignment="1">
      <alignment horizontal="center" vertical="center"/>
    </xf>
    <xf numFmtId="3" fontId="13" fillId="3" borderId="1" xfId="0" applyNumberFormat="1" applyFont="1" applyFill="1" applyBorder="1" applyAlignment="1">
      <alignment horizontal="right" vertical="center"/>
    </xf>
    <xf numFmtId="0" fontId="15" fillId="0" borderId="0" xfId="0" applyFont="1" applyFill="1" applyAlignment="1">
      <alignment vertical="center"/>
    </xf>
    <xf numFmtId="1" fontId="14" fillId="3" borderId="1" xfId="0" applyNumberFormat="1" applyFont="1" applyFill="1" applyBorder="1" applyAlignment="1" applyProtection="1">
      <alignment horizontal="right" vertical="top" wrapText="1"/>
      <protection locked="0"/>
    </xf>
    <xf numFmtId="0" fontId="14" fillId="3" borderId="1" xfId="0" applyFont="1" applyFill="1" applyBorder="1" applyAlignment="1" applyProtection="1">
      <alignment horizontal="left" vertical="center" wrapText="1"/>
      <protection locked="0"/>
    </xf>
    <xf numFmtId="0" fontId="14" fillId="3" borderId="1" xfId="0" applyFont="1" applyFill="1" applyBorder="1" applyAlignment="1" applyProtection="1">
      <alignment horizontal="center" vertical="center" wrapText="1"/>
      <protection locked="0"/>
    </xf>
    <xf numFmtId="3" fontId="14" fillId="3" borderId="1" xfId="0" applyNumberFormat="1" applyFont="1" applyFill="1" applyBorder="1" applyAlignment="1" applyProtection="1">
      <alignment horizontal="right" vertical="center" wrapText="1"/>
      <protection locked="0"/>
    </xf>
    <xf numFmtId="3" fontId="14" fillId="3" borderId="1" xfId="0" applyNumberFormat="1" applyFont="1" applyFill="1" applyBorder="1" applyAlignment="1">
      <alignment horizontal="right" vertical="center"/>
    </xf>
    <xf numFmtId="3" fontId="14" fillId="3" borderId="1" xfId="1" applyNumberFormat="1" applyFont="1" applyFill="1" applyBorder="1" applyAlignment="1">
      <alignment horizontal="right" vertical="center" wrapText="1"/>
    </xf>
    <xf numFmtId="0" fontId="14" fillId="3" borderId="1" xfId="0" applyNumberFormat="1" applyFont="1" applyFill="1" applyBorder="1" applyAlignment="1" applyProtection="1">
      <alignment horizontal="right" vertical="top" wrapText="1"/>
      <protection locked="0"/>
    </xf>
    <xf numFmtId="0" fontId="14" fillId="3" borderId="1" xfId="6" applyNumberFormat="1" applyFont="1" applyFill="1" applyBorder="1" applyAlignment="1">
      <alignment horizontal="left" vertical="center" wrapText="1"/>
    </xf>
    <xf numFmtId="0" fontId="14" fillId="3" borderId="0" xfId="0" applyFont="1" applyFill="1" applyAlignment="1">
      <alignment horizontal="center" vertical="center"/>
    </xf>
    <xf numFmtId="0" fontId="14" fillId="0" borderId="1" xfId="0" applyFont="1" applyFill="1" applyBorder="1" applyAlignment="1">
      <alignment horizontal="center" vertical="center"/>
    </xf>
    <xf numFmtId="0" fontId="9" fillId="0" borderId="0" xfId="0" applyFont="1" applyFill="1" applyAlignment="1">
      <alignment horizontal="center" vertical="center"/>
    </xf>
    <xf numFmtId="4" fontId="9" fillId="0" borderId="0" xfId="0" applyNumberFormat="1" applyFont="1" applyFill="1" applyAlignment="1">
      <alignment vertical="center"/>
    </xf>
    <xf numFmtId="0" fontId="14" fillId="3" borderId="2"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xf>
    <xf numFmtId="0" fontId="13" fillId="3" borderId="1" xfId="0" applyFont="1" applyFill="1" applyBorder="1" applyAlignment="1" applyProtection="1">
      <alignment horizontal="left" vertical="center"/>
    </xf>
    <xf numFmtId="4" fontId="9" fillId="0" borderId="0" xfId="0" applyNumberFormat="1" applyFont="1" applyFill="1" applyAlignment="1">
      <alignment horizontal="right" vertical="center"/>
    </xf>
    <xf numFmtId="0" fontId="4" fillId="0" borderId="0" xfId="0" applyFont="1" applyFill="1"/>
    <xf numFmtId="0" fontId="4" fillId="0" borderId="0" xfId="0" applyFont="1" applyFill="1" applyAlignment="1">
      <alignment horizontal="left"/>
    </xf>
    <xf numFmtId="0" fontId="19" fillId="0" borderId="0" xfId="11" applyFont="1" applyAlignment="1"/>
    <xf numFmtId="4" fontId="20" fillId="0" borderId="1" xfId="11" applyNumberFormat="1" applyFont="1" applyFill="1" applyBorder="1" applyAlignment="1">
      <alignment horizontal="right" vertical="center" wrapText="1"/>
    </xf>
    <xf numFmtId="2" fontId="20" fillId="0" borderId="1" xfId="11" applyNumberFormat="1" applyFont="1" applyFill="1" applyBorder="1" applyAlignment="1">
      <alignment horizontal="right" vertical="center" wrapText="1"/>
    </xf>
    <xf numFmtId="49" fontId="20" fillId="0" borderId="1" xfId="11" applyNumberFormat="1" applyFont="1" applyFill="1" applyBorder="1" applyAlignment="1">
      <alignment horizontal="left" vertical="center" wrapText="1"/>
    </xf>
    <xf numFmtId="0" fontId="20" fillId="4" borderId="1" xfId="11" applyFont="1" applyFill="1" applyBorder="1" applyAlignment="1">
      <alignment horizontal="left" vertical="center" wrapText="1"/>
    </xf>
    <xf numFmtId="49" fontId="20" fillId="4" borderId="1" xfId="11" applyNumberFormat="1" applyFont="1" applyFill="1" applyBorder="1" applyAlignment="1">
      <alignment horizontal="left" vertical="center" wrapText="1"/>
    </xf>
    <xf numFmtId="49" fontId="21" fillId="0" borderId="1" xfId="11" applyNumberFormat="1" applyFont="1" applyFill="1" applyBorder="1" applyAlignment="1">
      <alignment horizontal="center" vertical="center" wrapText="1"/>
    </xf>
    <xf numFmtId="0" fontId="21" fillId="0" borderId="1" xfId="11" applyFont="1" applyFill="1" applyBorder="1" applyAlignment="1">
      <alignment horizontal="center" vertical="center" wrapText="1"/>
    </xf>
    <xf numFmtId="49" fontId="21" fillId="0" borderId="3" xfId="11" applyNumberFormat="1" applyFont="1" applyFill="1" applyBorder="1" applyAlignment="1">
      <alignment horizontal="center" vertical="center" wrapText="1"/>
    </xf>
    <xf numFmtId="0" fontId="20" fillId="0" borderId="0" xfId="11" applyFont="1" applyFill="1"/>
    <xf numFmtId="0" fontId="19" fillId="0" borderId="0" xfId="11" applyFont="1" applyFill="1"/>
    <xf numFmtId="0" fontId="20" fillId="0" borderId="1" xfId="11" applyFont="1" applyFill="1" applyBorder="1" applyAlignment="1">
      <alignment horizontal="left" vertical="center" wrapText="1"/>
    </xf>
    <xf numFmtId="165" fontId="20" fillId="0" borderId="1" xfId="11" applyNumberFormat="1" applyFont="1" applyFill="1" applyBorder="1" applyAlignment="1">
      <alignment horizontal="right" vertical="center" wrapText="1"/>
    </xf>
    <xf numFmtId="4" fontId="20" fillId="0" borderId="0" xfId="11" applyNumberFormat="1" applyFont="1" applyFill="1" applyBorder="1" applyAlignment="1">
      <alignment horizontal="right" vertical="center" wrapText="1"/>
    </xf>
    <xf numFmtId="0" fontId="20" fillId="0" borderId="0" xfId="11" applyFont="1" applyFill="1" applyBorder="1" applyAlignment="1">
      <alignment horizontal="left" vertical="center" wrapText="1"/>
    </xf>
    <xf numFmtId="49" fontId="20" fillId="4" borderId="0" xfId="11" applyNumberFormat="1" applyFont="1" applyFill="1" applyBorder="1" applyAlignment="1">
      <alignment horizontal="left" vertical="center" wrapText="1"/>
    </xf>
    <xf numFmtId="0" fontId="19" fillId="4" borderId="0" xfId="11" applyFont="1" applyFill="1" applyAlignment="1"/>
    <xf numFmtId="0" fontId="20" fillId="4" borderId="1" xfId="11" applyFont="1" applyFill="1" applyBorder="1" applyAlignment="1">
      <alignment horizontal="center" vertical="center" wrapText="1"/>
    </xf>
    <xf numFmtId="0" fontId="19" fillId="0" borderId="0" xfId="11" applyFont="1" applyFill="1" applyAlignment="1"/>
    <xf numFmtId="0" fontId="20" fillId="0" borderId="1" xfId="11" applyFont="1" applyFill="1" applyBorder="1" applyAlignment="1">
      <alignment horizontal="center" vertical="center" wrapText="1"/>
    </xf>
    <xf numFmtId="0" fontId="21" fillId="0" borderId="1" xfId="11" applyFont="1" applyBorder="1" applyAlignment="1">
      <alignment horizontal="center" vertical="center" wrapText="1"/>
    </xf>
    <xf numFmtId="49" fontId="21" fillId="0" borderId="3" xfId="11" applyNumberFormat="1" applyFont="1" applyBorder="1" applyAlignment="1">
      <alignment horizontal="center" vertical="center" wrapText="1"/>
    </xf>
    <xf numFmtId="0" fontId="4" fillId="0" borderId="0" xfId="11" applyFont="1" applyFill="1" applyAlignment="1">
      <alignment horizontal="center" vertical="center" wrapText="1"/>
    </xf>
    <xf numFmtId="0" fontId="19" fillId="0" borderId="0" xfId="11" applyFont="1" applyAlignment="1">
      <alignment horizontal="center" vertical="center" wrapText="1"/>
    </xf>
    <xf numFmtId="49" fontId="20" fillId="0" borderId="1" xfId="11" applyNumberFormat="1" applyFont="1" applyFill="1" applyBorder="1" applyAlignment="1">
      <alignment horizontal="center" vertical="center" wrapText="1"/>
    </xf>
    <xf numFmtId="0" fontId="9" fillId="5" borderId="0" xfId="0" applyFont="1" applyFill="1" applyAlignment="1">
      <alignment vertical="center"/>
    </xf>
    <xf numFmtId="2" fontId="5" fillId="0" borderId="0" xfId="1" applyNumberFormat="1" applyFont="1" applyFill="1" applyAlignment="1">
      <alignment vertical="center"/>
    </xf>
    <xf numFmtId="0" fontId="6" fillId="0" borderId="0" xfId="1" applyFont="1" applyFill="1" applyAlignment="1">
      <alignment vertical="center" wrapText="1"/>
    </xf>
    <xf numFmtId="0" fontId="5" fillId="0" borderId="0" xfId="1" applyFont="1" applyFill="1"/>
    <xf numFmtId="0" fontId="6" fillId="0" borderId="1" xfId="12" applyNumberFormat="1" applyFont="1" applyFill="1" applyBorder="1" applyAlignment="1">
      <alignment horizontal="center" vertical="center" wrapText="1"/>
    </xf>
    <xf numFmtId="166" fontId="5" fillId="0" borderId="1" xfId="1" applyNumberFormat="1" applyFont="1" applyFill="1" applyBorder="1" applyAlignment="1">
      <alignment horizontal="center" vertical="center" wrapText="1"/>
    </xf>
    <xf numFmtId="166" fontId="9" fillId="0" borderId="1" xfId="1" applyNumberFormat="1" applyFont="1" applyFill="1" applyBorder="1" applyAlignment="1">
      <alignment horizontal="center" vertical="center" wrapText="1"/>
    </xf>
    <xf numFmtId="0" fontId="5" fillId="0" borderId="1" xfId="12" applyNumberFormat="1" applyFont="1" applyFill="1" applyBorder="1" applyAlignment="1">
      <alignment horizontal="left" vertical="top"/>
    </xf>
    <xf numFmtId="0" fontId="5" fillId="0" borderId="1" xfId="1" applyNumberFormat="1" applyFont="1" applyFill="1" applyBorder="1" applyAlignment="1">
      <alignment horizontal="left" wrapText="1"/>
    </xf>
    <xf numFmtId="166" fontId="5" fillId="0" borderId="1" xfId="1" applyNumberFormat="1" applyFont="1" applyFill="1" applyBorder="1"/>
    <xf numFmtId="167" fontId="5" fillId="0" borderId="1" xfId="1" applyNumberFormat="1" applyFont="1" applyFill="1" applyBorder="1"/>
    <xf numFmtId="2" fontId="5" fillId="0" borderId="1" xfId="1" applyNumberFormat="1" applyFont="1" applyFill="1" applyBorder="1"/>
    <xf numFmtId="0" fontId="5" fillId="0" borderId="0" xfId="1" applyFont="1" applyFill="1" applyAlignment="1">
      <alignment vertical="center"/>
    </xf>
    <xf numFmtId="0" fontId="5" fillId="0" borderId="0" xfId="1" applyFont="1" applyFill="1" applyAlignment="1">
      <alignment vertical="center" wrapText="1"/>
    </xf>
    <xf numFmtId="0" fontId="9" fillId="0" borderId="0" xfId="1" applyFont="1" applyFill="1"/>
    <xf numFmtId="0" fontId="5" fillId="0" borderId="0" xfId="1" applyFont="1" applyFill="1" applyBorder="1"/>
    <xf numFmtId="0" fontId="9" fillId="3" borderId="0" xfId="0" applyFont="1" applyFill="1" applyAlignment="1">
      <alignment vertical="center"/>
    </xf>
    <xf numFmtId="0" fontId="19" fillId="0" borderId="0" xfId="11" applyFont="1" applyAlignment="1">
      <alignment horizontal="right" wrapText="1"/>
    </xf>
    <xf numFmtId="0" fontId="20" fillId="0" borderId="1" xfId="11" applyFont="1" applyFill="1" applyBorder="1" applyAlignment="1">
      <alignment horizontal="left" vertical="center" wrapText="1"/>
    </xf>
    <xf numFmtId="0" fontId="22" fillId="0" borderId="5" xfId="11" applyFont="1" applyFill="1" applyBorder="1" applyAlignment="1">
      <alignment horizontal="center" vertical="center" wrapText="1"/>
    </xf>
    <xf numFmtId="0" fontId="22" fillId="0" borderId="5" xfId="11"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0" xfId="3" applyFont="1" applyAlignment="1">
      <alignment horizontal="right" wrapText="1"/>
    </xf>
    <xf numFmtId="0" fontId="16" fillId="0" borderId="0" xfId="3" applyFont="1" applyAlignment="1">
      <alignment horizontal="center" vertical="center" wrapText="1"/>
    </xf>
    <xf numFmtId="0" fontId="10" fillId="0" borderId="1" xfId="0" applyFont="1" applyBorder="1" applyAlignment="1">
      <alignment vertical="center" wrapText="1"/>
    </xf>
    <xf numFmtId="0" fontId="14" fillId="3" borderId="3" xfId="0" applyFont="1" applyFill="1" applyBorder="1" applyAlignment="1" applyProtection="1">
      <alignment horizontal="center" vertical="center" wrapText="1"/>
      <protection locked="0"/>
    </xf>
    <xf numFmtId="0" fontId="14" fillId="3" borderId="2" xfId="0" applyFont="1" applyFill="1" applyBorder="1" applyAlignment="1" applyProtection="1">
      <alignment horizontal="center" vertical="center" wrapText="1"/>
      <protection locked="0"/>
    </xf>
    <xf numFmtId="0" fontId="14" fillId="3" borderId="4" xfId="0" applyFont="1" applyFill="1" applyBorder="1" applyAlignment="1" applyProtection="1">
      <alignment horizontal="center" vertical="center" wrapText="1"/>
      <protection locked="0"/>
    </xf>
    <xf numFmtId="0" fontId="4" fillId="0" borderId="0" xfId="0" applyFont="1" applyFill="1" applyAlignment="1">
      <alignment horizontal="left"/>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2" xfId="0" applyFont="1" applyFill="1" applyBorder="1" applyAlignment="1">
      <alignment horizontal="center" vertical="center"/>
    </xf>
    <xf numFmtId="0" fontId="5" fillId="0" borderId="0" xfId="0" applyFont="1" applyFill="1" applyAlignment="1">
      <alignment horizontal="right" vertical="center" wrapText="1"/>
    </xf>
    <xf numFmtId="0" fontId="5" fillId="0" borderId="0" xfId="1" applyFont="1" applyFill="1" applyAlignment="1">
      <alignment horizontal="right" vertical="center" wrapText="1"/>
    </xf>
    <xf numFmtId="0" fontId="6" fillId="0" borderId="0" xfId="1" applyFont="1" applyFill="1" applyBorder="1" applyAlignment="1">
      <alignment horizontal="center" vertical="center" wrapText="1"/>
    </xf>
    <xf numFmtId="0" fontId="14" fillId="3" borderId="3" xfId="5" applyNumberFormat="1" applyFont="1" applyFill="1" applyBorder="1" applyAlignment="1">
      <alignment horizontal="center" vertical="center" wrapText="1"/>
    </xf>
    <xf numFmtId="0" fontId="14" fillId="3" borderId="2" xfId="5" applyNumberFormat="1" applyFont="1" applyFill="1" applyBorder="1" applyAlignment="1">
      <alignment horizontal="center" vertical="center" wrapText="1"/>
    </xf>
    <xf numFmtId="3" fontId="14" fillId="3" borderId="3" xfId="4" applyNumberFormat="1" applyFont="1" applyFill="1" applyBorder="1" applyAlignment="1">
      <alignment horizontal="center" vertical="center" wrapText="1"/>
    </xf>
    <xf numFmtId="3" fontId="14" fillId="3" borderId="2" xfId="4" applyNumberFormat="1" applyFont="1" applyFill="1" applyBorder="1" applyAlignment="1">
      <alignment horizontal="center" vertical="center" wrapText="1"/>
    </xf>
    <xf numFmtId="2" fontId="14" fillId="3" borderId="3" xfId="4" applyNumberFormat="1" applyFont="1" applyFill="1" applyBorder="1" applyAlignment="1">
      <alignment horizontal="center" vertical="center" wrapText="1"/>
    </xf>
    <xf numFmtId="2" fontId="14" fillId="3" borderId="2" xfId="4" applyNumberFormat="1" applyFont="1" applyFill="1" applyBorder="1" applyAlignment="1">
      <alignment horizontal="center" vertical="center" wrapText="1"/>
    </xf>
    <xf numFmtId="0" fontId="6" fillId="0" borderId="5" xfId="1" applyFont="1" applyFill="1" applyBorder="1" applyAlignment="1">
      <alignment horizontal="center" vertical="center" wrapText="1"/>
    </xf>
  </cellXfs>
  <cellStyles count="13">
    <cellStyle name="Обычный" xfId="0" builtinId="0"/>
    <cellStyle name="Обычный 10" xfId="9"/>
    <cellStyle name="Обычный 2" xfId="7"/>
    <cellStyle name="Обычный 2 2" xfId="10"/>
    <cellStyle name="Обычный 2 2 2" xfId="1"/>
    <cellStyle name="Обычный 2 4 2 2" xfId="2"/>
    <cellStyle name="Обычный 2 5" xfId="3"/>
    <cellStyle name="Обычный 3 2" xfId="4"/>
    <cellStyle name="Обычный 3 3" xfId="11"/>
    <cellStyle name="Обычный_Лист1 2" xfId="5"/>
    <cellStyle name="Обычный_Лист1 2 2" xfId="12"/>
    <cellStyle name="Обычный_Лист3" xfId="6"/>
    <cellStyle name="Финансовый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2</xdr:col>
      <xdr:colOff>114300</xdr:colOff>
      <xdr:row>7</xdr:row>
      <xdr:rowOff>133350</xdr:rowOff>
    </xdr:from>
    <xdr:to>
      <xdr:col>2</xdr:col>
      <xdr:colOff>1514475</xdr:colOff>
      <xdr:row>7</xdr:row>
      <xdr:rowOff>400050</xdr:rowOff>
    </xdr:to>
    <xdr:pic>
      <xdr:nvPicPr>
        <xdr:cNvPr id="5098" name="Рисунок 2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76425" y="1143000"/>
          <a:ext cx="1400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285750</xdr:colOff>
      <xdr:row>8</xdr:row>
      <xdr:rowOff>114300</xdr:rowOff>
    </xdr:from>
    <xdr:to>
      <xdr:col>2</xdr:col>
      <xdr:colOff>1381125</xdr:colOff>
      <xdr:row>8</xdr:row>
      <xdr:rowOff>352425</xdr:rowOff>
    </xdr:to>
    <xdr:pic>
      <xdr:nvPicPr>
        <xdr:cNvPr id="5099" name="Рисунок 27"/>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47875" y="2695575"/>
          <a:ext cx="1095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333375</xdr:colOff>
      <xdr:row>9</xdr:row>
      <xdr:rowOff>276225</xdr:rowOff>
    </xdr:from>
    <xdr:to>
      <xdr:col>2</xdr:col>
      <xdr:colOff>1447800</xdr:colOff>
      <xdr:row>9</xdr:row>
      <xdr:rowOff>514350</xdr:rowOff>
    </xdr:to>
    <xdr:pic>
      <xdr:nvPicPr>
        <xdr:cNvPr id="5100" name="Рисунок 2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95500" y="4857750"/>
          <a:ext cx="11144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361950</xdr:colOff>
      <xdr:row>10</xdr:row>
      <xdr:rowOff>180975</xdr:rowOff>
    </xdr:from>
    <xdr:to>
      <xdr:col>2</xdr:col>
      <xdr:colOff>1400175</xdr:colOff>
      <xdr:row>10</xdr:row>
      <xdr:rowOff>419100</xdr:rowOff>
    </xdr:to>
    <xdr:pic>
      <xdr:nvPicPr>
        <xdr:cNvPr id="5101" name="Рисунок 29"/>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4075" y="7048500"/>
          <a:ext cx="1038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438150</xdr:colOff>
      <xdr:row>11</xdr:row>
      <xdr:rowOff>171450</xdr:rowOff>
    </xdr:from>
    <xdr:to>
      <xdr:col>2</xdr:col>
      <xdr:colOff>1419225</xdr:colOff>
      <xdr:row>11</xdr:row>
      <xdr:rowOff>409575</xdr:rowOff>
    </xdr:to>
    <xdr:pic>
      <xdr:nvPicPr>
        <xdr:cNvPr id="5102" name="Рисунок 30"/>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00275" y="9324975"/>
          <a:ext cx="9810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276225</xdr:colOff>
      <xdr:row>12</xdr:row>
      <xdr:rowOff>123825</xdr:rowOff>
    </xdr:from>
    <xdr:to>
      <xdr:col>2</xdr:col>
      <xdr:colOff>1419225</xdr:colOff>
      <xdr:row>12</xdr:row>
      <xdr:rowOff>381000</xdr:rowOff>
    </xdr:to>
    <xdr:pic>
      <xdr:nvPicPr>
        <xdr:cNvPr id="5103" name="Рисунок 31"/>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38350" y="11134725"/>
          <a:ext cx="114300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390525</xdr:colOff>
      <xdr:row>13</xdr:row>
      <xdr:rowOff>219075</xdr:rowOff>
    </xdr:from>
    <xdr:to>
      <xdr:col>2</xdr:col>
      <xdr:colOff>1276350</xdr:colOff>
      <xdr:row>13</xdr:row>
      <xdr:rowOff>457200</xdr:rowOff>
    </xdr:to>
    <xdr:pic>
      <xdr:nvPicPr>
        <xdr:cNvPr id="5104" name="Рисунок 32"/>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52650" y="12801600"/>
          <a:ext cx="8858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457200</xdr:colOff>
      <xdr:row>14</xdr:row>
      <xdr:rowOff>171450</xdr:rowOff>
    </xdr:from>
    <xdr:to>
      <xdr:col>2</xdr:col>
      <xdr:colOff>1323975</xdr:colOff>
      <xdr:row>14</xdr:row>
      <xdr:rowOff>409575</xdr:rowOff>
    </xdr:to>
    <xdr:pic>
      <xdr:nvPicPr>
        <xdr:cNvPr id="5105" name="Рисунок 33"/>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19325" y="14754225"/>
          <a:ext cx="866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371475</xdr:colOff>
      <xdr:row>16</xdr:row>
      <xdr:rowOff>142875</xdr:rowOff>
    </xdr:from>
    <xdr:to>
      <xdr:col>2</xdr:col>
      <xdr:colOff>1371600</xdr:colOff>
      <xdr:row>16</xdr:row>
      <xdr:rowOff>381000</xdr:rowOff>
    </xdr:to>
    <xdr:pic>
      <xdr:nvPicPr>
        <xdr:cNvPr id="5106" name="Рисунок 34"/>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33600" y="16887825"/>
          <a:ext cx="10001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361950</xdr:colOff>
      <xdr:row>17</xdr:row>
      <xdr:rowOff>180975</xdr:rowOff>
    </xdr:from>
    <xdr:to>
      <xdr:col>2</xdr:col>
      <xdr:colOff>1381125</xdr:colOff>
      <xdr:row>17</xdr:row>
      <xdr:rowOff>438150</xdr:rowOff>
    </xdr:to>
    <xdr:pic>
      <xdr:nvPicPr>
        <xdr:cNvPr id="5107" name="Рисунок 35"/>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4075" y="18926175"/>
          <a:ext cx="10191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266700</xdr:colOff>
      <xdr:row>18</xdr:row>
      <xdr:rowOff>295275</xdr:rowOff>
    </xdr:from>
    <xdr:to>
      <xdr:col>2</xdr:col>
      <xdr:colOff>1333500</xdr:colOff>
      <xdr:row>18</xdr:row>
      <xdr:rowOff>533400</xdr:rowOff>
    </xdr:to>
    <xdr:pic>
      <xdr:nvPicPr>
        <xdr:cNvPr id="5108" name="Рисунок 36"/>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28825" y="21612225"/>
          <a:ext cx="10668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323850</xdr:colOff>
      <xdr:row>19</xdr:row>
      <xdr:rowOff>161925</xdr:rowOff>
    </xdr:from>
    <xdr:to>
      <xdr:col>2</xdr:col>
      <xdr:colOff>1333500</xdr:colOff>
      <xdr:row>19</xdr:row>
      <xdr:rowOff>400050</xdr:rowOff>
    </xdr:to>
    <xdr:pic>
      <xdr:nvPicPr>
        <xdr:cNvPr id="5109" name="Рисунок 37"/>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85975" y="23622000"/>
          <a:ext cx="1009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390525</xdr:colOff>
      <xdr:row>20</xdr:row>
      <xdr:rowOff>161925</xdr:rowOff>
    </xdr:from>
    <xdr:to>
      <xdr:col>2</xdr:col>
      <xdr:colOff>1343025</xdr:colOff>
      <xdr:row>20</xdr:row>
      <xdr:rowOff>400050</xdr:rowOff>
    </xdr:to>
    <xdr:pic>
      <xdr:nvPicPr>
        <xdr:cNvPr id="5110" name="Рисунок 38"/>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52650" y="25765125"/>
          <a:ext cx="9525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266700</xdr:colOff>
      <xdr:row>21</xdr:row>
      <xdr:rowOff>152400</xdr:rowOff>
    </xdr:from>
    <xdr:to>
      <xdr:col>2</xdr:col>
      <xdr:colOff>1428750</xdr:colOff>
      <xdr:row>21</xdr:row>
      <xdr:rowOff>390525</xdr:rowOff>
    </xdr:to>
    <xdr:pic>
      <xdr:nvPicPr>
        <xdr:cNvPr id="5111" name="Рисунок 39"/>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28825" y="27898725"/>
          <a:ext cx="11620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361950</xdr:colOff>
      <xdr:row>22</xdr:row>
      <xdr:rowOff>200025</xdr:rowOff>
    </xdr:from>
    <xdr:to>
      <xdr:col>2</xdr:col>
      <xdr:colOff>1333500</xdr:colOff>
      <xdr:row>22</xdr:row>
      <xdr:rowOff>438150</xdr:rowOff>
    </xdr:to>
    <xdr:pic>
      <xdr:nvPicPr>
        <xdr:cNvPr id="5112" name="Рисунок 40"/>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4075" y="29946600"/>
          <a:ext cx="9715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504825</xdr:colOff>
      <xdr:row>23</xdr:row>
      <xdr:rowOff>95250</xdr:rowOff>
    </xdr:from>
    <xdr:to>
      <xdr:col>2</xdr:col>
      <xdr:colOff>1247775</xdr:colOff>
      <xdr:row>23</xdr:row>
      <xdr:rowOff>333375</xdr:rowOff>
    </xdr:to>
    <xdr:pic>
      <xdr:nvPicPr>
        <xdr:cNvPr id="5113" name="Рисунок 41"/>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66950" y="32127825"/>
          <a:ext cx="7429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171450</xdr:colOff>
      <xdr:row>25</xdr:row>
      <xdr:rowOff>428625</xdr:rowOff>
    </xdr:from>
    <xdr:to>
      <xdr:col>2</xdr:col>
      <xdr:colOff>1800225</xdr:colOff>
      <xdr:row>25</xdr:row>
      <xdr:rowOff>666750</xdr:rowOff>
    </xdr:to>
    <xdr:pic>
      <xdr:nvPicPr>
        <xdr:cNvPr id="5114" name="Рисунок 42"/>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33575" y="34766250"/>
          <a:ext cx="1628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447675</xdr:colOff>
      <xdr:row>26</xdr:row>
      <xdr:rowOff>228600</xdr:rowOff>
    </xdr:from>
    <xdr:to>
      <xdr:col>2</xdr:col>
      <xdr:colOff>1133475</xdr:colOff>
      <xdr:row>26</xdr:row>
      <xdr:rowOff>390525</xdr:rowOff>
    </xdr:to>
    <xdr:pic>
      <xdr:nvPicPr>
        <xdr:cNvPr id="5115" name="Рисунок 43"/>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09800" y="36566475"/>
          <a:ext cx="68580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276225</xdr:colOff>
      <xdr:row>29</xdr:row>
      <xdr:rowOff>104775</xdr:rowOff>
    </xdr:from>
    <xdr:to>
      <xdr:col>2</xdr:col>
      <xdr:colOff>1314450</xdr:colOff>
      <xdr:row>29</xdr:row>
      <xdr:rowOff>361950</xdr:rowOff>
    </xdr:to>
    <xdr:pic>
      <xdr:nvPicPr>
        <xdr:cNvPr id="5116" name="Рисунок 44"/>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38350" y="38195250"/>
          <a:ext cx="10382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285750</xdr:colOff>
      <xdr:row>30</xdr:row>
      <xdr:rowOff>114300</xdr:rowOff>
    </xdr:from>
    <xdr:to>
      <xdr:col>2</xdr:col>
      <xdr:colOff>1362075</xdr:colOff>
      <xdr:row>30</xdr:row>
      <xdr:rowOff>371475</xdr:rowOff>
    </xdr:to>
    <xdr:pic>
      <xdr:nvPicPr>
        <xdr:cNvPr id="5117" name="Рисунок 45"/>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47875" y="39490650"/>
          <a:ext cx="10763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409575</xdr:colOff>
      <xdr:row>31</xdr:row>
      <xdr:rowOff>85725</xdr:rowOff>
    </xdr:from>
    <xdr:to>
      <xdr:col>2</xdr:col>
      <xdr:colOff>1285875</xdr:colOff>
      <xdr:row>31</xdr:row>
      <xdr:rowOff>352425</xdr:rowOff>
    </xdr:to>
    <xdr:pic>
      <xdr:nvPicPr>
        <xdr:cNvPr id="5118" name="Рисунок 46"/>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71700" y="41462325"/>
          <a:ext cx="8763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409575</xdr:colOff>
      <xdr:row>32</xdr:row>
      <xdr:rowOff>123825</xdr:rowOff>
    </xdr:from>
    <xdr:to>
      <xdr:col>2</xdr:col>
      <xdr:colOff>1390650</xdr:colOff>
      <xdr:row>32</xdr:row>
      <xdr:rowOff>381000</xdr:rowOff>
    </xdr:to>
    <xdr:pic>
      <xdr:nvPicPr>
        <xdr:cNvPr id="5119" name="Рисунок 47"/>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71700" y="43214925"/>
          <a:ext cx="9810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304800</xdr:colOff>
      <xdr:row>33</xdr:row>
      <xdr:rowOff>85725</xdr:rowOff>
    </xdr:from>
    <xdr:to>
      <xdr:col>2</xdr:col>
      <xdr:colOff>1323975</xdr:colOff>
      <xdr:row>33</xdr:row>
      <xdr:rowOff>342900</xdr:rowOff>
    </xdr:to>
    <xdr:pic>
      <xdr:nvPicPr>
        <xdr:cNvPr id="6144" name="Рисунок 48"/>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66925" y="44891325"/>
          <a:ext cx="10191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314325</xdr:colOff>
      <xdr:row>34</xdr:row>
      <xdr:rowOff>133350</xdr:rowOff>
    </xdr:from>
    <xdr:to>
      <xdr:col>2</xdr:col>
      <xdr:colOff>1323975</xdr:colOff>
      <xdr:row>34</xdr:row>
      <xdr:rowOff>390525</xdr:rowOff>
    </xdr:to>
    <xdr:pic>
      <xdr:nvPicPr>
        <xdr:cNvPr id="6145" name="Рисунок 49"/>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76450" y="46510575"/>
          <a:ext cx="10096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180975</xdr:colOff>
      <xdr:row>36</xdr:row>
      <xdr:rowOff>514350</xdr:rowOff>
    </xdr:from>
    <xdr:to>
      <xdr:col>2</xdr:col>
      <xdr:colOff>1809750</xdr:colOff>
      <xdr:row>36</xdr:row>
      <xdr:rowOff>752475</xdr:rowOff>
    </xdr:to>
    <xdr:pic>
      <xdr:nvPicPr>
        <xdr:cNvPr id="6146" name="Рисунок 50"/>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43100" y="49196625"/>
          <a:ext cx="1628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E41"/>
  <sheetViews>
    <sheetView tabSelected="1" view="pageBreakPreview" zoomScaleNormal="100" zoomScaleSheetLayoutView="100" workbookViewId="0">
      <selection activeCell="C1" sqref="C1:E1"/>
    </sheetView>
  </sheetViews>
  <sheetFormatPr defaultRowHeight="15" x14ac:dyDescent="0.25"/>
  <cols>
    <col min="1" max="1" width="19.140625" style="43" customWidth="1"/>
    <col min="2" max="2" width="64.7109375" style="43" customWidth="1"/>
    <col min="3" max="3" width="21" style="43" customWidth="1"/>
    <col min="4" max="4" width="11" style="43" customWidth="1"/>
    <col min="5" max="5" width="15" style="43" customWidth="1"/>
    <col min="6" max="16384" width="9.140625" style="43"/>
  </cols>
  <sheetData>
    <row r="1" spans="1:5" ht="81" customHeight="1" x14ac:dyDescent="0.25">
      <c r="C1" s="85" t="s">
        <v>1067</v>
      </c>
      <c r="D1" s="85"/>
      <c r="E1" s="85"/>
    </row>
    <row r="2" spans="1:5" ht="64.5" customHeight="1" x14ac:dyDescent="0.25">
      <c r="A2" s="66"/>
      <c r="B2" s="65"/>
      <c r="C2" s="85" t="s">
        <v>1060</v>
      </c>
      <c r="D2" s="85"/>
      <c r="E2" s="85"/>
    </row>
    <row r="3" spans="1:5" ht="37.5" customHeight="1" x14ac:dyDescent="0.25">
      <c r="A3" s="88" t="s">
        <v>989</v>
      </c>
      <c r="B3" s="88"/>
      <c r="C3" s="88"/>
      <c r="D3" s="88"/>
      <c r="E3" s="88"/>
    </row>
    <row r="4" spans="1:5" ht="38.25" x14ac:dyDescent="0.25">
      <c r="A4" s="64" t="s">
        <v>954</v>
      </c>
      <c r="B4" s="64" t="s">
        <v>988</v>
      </c>
      <c r="C4" s="64" t="s">
        <v>987</v>
      </c>
      <c r="D4" s="63" t="s">
        <v>951</v>
      </c>
      <c r="E4" s="49" t="s">
        <v>950</v>
      </c>
    </row>
    <row r="5" spans="1:5" s="59" customFormat="1" x14ac:dyDescent="0.25">
      <c r="A5" s="46" t="s">
        <v>983</v>
      </c>
      <c r="B5" s="54" t="s">
        <v>982</v>
      </c>
      <c r="C5" s="62" t="s">
        <v>986</v>
      </c>
      <c r="D5" s="55">
        <v>1</v>
      </c>
      <c r="E5" s="44">
        <v>5729.1</v>
      </c>
    </row>
    <row r="6" spans="1:5" s="59" customFormat="1" x14ac:dyDescent="0.25">
      <c r="A6" s="46" t="s">
        <v>981</v>
      </c>
      <c r="B6" s="54" t="s">
        <v>980</v>
      </c>
      <c r="C6" s="62" t="s">
        <v>986</v>
      </c>
      <c r="D6" s="55">
        <v>1</v>
      </c>
      <c r="E6" s="44">
        <f>$E$5*D6</f>
        <v>5729.1</v>
      </c>
    </row>
    <row r="7" spans="1:5" s="59" customFormat="1" x14ac:dyDescent="0.25">
      <c r="A7" s="46" t="s">
        <v>979</v>
      </c>
      <c r="B7" s="54" t="s">
        <v>978</v>
      </c>
      <c r="C7" s="62" t="s">
        <v>986</v>
      </c>
      <c r="D7" s="45">
        <v>1.05</v>
      </c>
      <c r="E7" s="44">
        <f t="shared" ref="E7:E8" si="0">$E$5*D7</f>
        <v>6015.56</v>
      </c>
    </row>
    <row r="8" spans="1:5" s="59" customFormat="1" x14ac:dyDescent="0.25">
      <c r="A8" s="46" t="s">
        <v>977</v>
      </c>
      <c r="B8" s="54" t="s">
        <v>976</v>
      </c>
      <c r="C8" s="62" t="s">
        <v>986</v>
      </c>
      <c r="D8" s="45">
        <v>1.08</v>
      </c>
      <c r="E8" s="44">
        <f t="shared" si="0"/>
        <v>6187.43</v>
      </c>
    </row>
    <row r="9" spans="1:5" s="59" customFormat="1" x14ac:dyDescent="0.25">
      <c r="A9" s="48" t="s">
        <v>949</v>
      </c>
      <c r="B9" s="47" t="s">
        <v>948</v>
      </c>
      <c r="C9" s="67" t="s">
        <v>990</v>
      </c>
      <c r="D9" s="45">
        <v>1</v>
      </c>
      <c r="E9" s="44">
        <v>4649.1099999999997</v>
      </c>
    </row>
    <row r="10" spans="1:5" s="59" customFormat="1" ht="28.5" x14ac:dyDescent="0.25">
      <c r="A10" s="48" t="s">
        <v>947</v>
      </c>
      <c r="B10" s="47" t="s">
        <v>946</v>
      </c>
      <c r="C10" s="67" t="s">
        <v>990</v>
      </c>
      <c r="D10" s="45">
        <v>1.24</v>
      </c>
      <c r="E10" s="44">
        <v>5764.9</v>
      </c>
    </row>
    <row r="11" spans="1:5" s="59" customFormat="1" x14ac:dyDescent="0.25">
      <c r="A11" s="48" t="s">
        <v>945</v>
      </c>
      <c r="B11" s="47" t="s">
        <v>944</v>
      </c>
      <c r="C11" s="67" t="s">
        <v>990</v>
      </c>
      <c r="D11" s="45">
        <v>1.0900000000000001</v>
      </c>
      <c r="E11" s="44">
        <v>5067.53</v>
      </c>
    </row>
    <row r="12" spans="1:5" s="59" customFormat="1" ht="9" customHeight="1" x14ac:dyDescent="0.25">
      <c r="A12" s="48"/>
      <c r="B12" s="47"/>
      <c r="C12" s="60"/>
      <c r="D12" s="45"/>
      <c r="E12" s="44"/>
    </row>
    <row r="13" spans="1:5" s="59" customFormat="1" x14ac:dyDescent="0.25">
      <c r="A13" s="48" t="s">
        <v>985</v>
      </c>
      <c r="B13" s="86" t="s">
        <v>991</v>
      </c>
      <c r="C13" s="86"/>
      <c r="D13" s="86"/>
      <c r="E13" s="44">
        <v>345.36</v>
      </c>
    </row>
    <row r="14" spans="1:5" ht="9.75" customHeight="1" x14ac:dyDescent="0.25">
      <c r="A14" s="58"/>
      <c r="B14" s="57"/>
      <c r="C14" s="57"/>
      <c r="D14" s="57"/>
      <c r="E14" s="56"/>
    </row>
    <row r="15" spans="1:5" ht="32.25" customHeight="1" x14ac:dyDescent="0.25">
      <c r="A15" s="88" t="s">
        <v>984</v>
      </c>
      <c r="B15" s="88"/>
      <c r="C15" s="88"/>
      <c r="D15" s="88"/>
      <c r="E15" s="88"/>
    </row>
    <row r="16" spans="1:5" ht="25.5" x14ac:dyDescent="0.25">
      <c r="A16" s="51" t="s">
        <v>954</v>
      </c>
      <c r="B16" s="51" t="s">
        <v>953</v>
      </c>
      <c r="C16" s="51" t="s">
        <v>952</v>
      </c>
      <c r="D16" s="50" t="s">
        <v>951</v>
      </c>
      <c r="E16" s="49" t="s">
        <v>950</v>
      </c>
    </row>
    <row r="17" spans="1:5" x14ac:dyDescent="0.25">
      <c r="A17" s="46" t="s">
        <v>983</v>
      </c>
      <c r="B17" s="54" t="s">
        <v>982</v>
      </c>
      <c r="C17" s="46" t="s">
        <v>965</v>
      </c>
      <c r="D17" s="55">
        <v>1</v>
      </c>
      <c r="E17" s="44">
        <f t="shared" ref="E17:E28" si="1">$E$5*D17</f>
        <v>5729.1</v>
      </c>
    </row>
    <row r="18" spans="1:5" x14ac:dyDescent="0.25">
      <c r="A18" s="46" t="s">
        <v>981</v>
      </c>
      <c r="B18" s="54" t="s">
        <v>980</v>
      </c>
      <c r="C18" s="46" t="s">
        <v>965</v>
      </c>
      <c r="D18" s="55">
        <v>1</v>
      </c>
      <c r="E18" s="44">
        <f t="shared" si="1"/>
        <v>5729.1</v>
      </c>
    </row>
    <row r="19" spans="1:5" x14ac:dyDescent="0.25">
      <c r="A19" s="46" t="s">
        <v>979</v>
      </c>
      <c r="B19" s="54" t="s">
        <v>978</v>
      </c>
      <c r="C19" s="46" t="s">
        <v>965</v>
      </c>
      <c r="D19" s="45">
        <v>1.05</v>
      </c>
      <c r="E19" s="44">
        <f t="shared" si="1"/>
        <v>6015.56</v>
      </c>
    </row>
    <row r="20" spans="1:5" x14ac:dyDescent="0.25">
      <c r="A20" s="46" t="s">
        <v>977</v>
      </c>
      <c r="B20" s="54" t="s">
        <v>976</v>
      </c>
      <c r="C20" s="46" t="s">
        <v>965</v>
      </c>
      <c r="D20" s="45">
        <v>1.08</v>
      </c>
      <c r="E20" s="44">
        <f t="shared" si="1"/>
        <v>6187.43</v>
      </c>
    </row>
    <row r="21" spans="1:5" s="61" customFormat="1" x14ac:dyDescent="0.25">
      <c r="A21" s="46" t="s">
        <v>975</v>
      </c>
      <c r="B21" s="54" t="s">
        <v>974</v>
      </c>
      <c r="C21" s="46" t="s">
        <v>965</v>
      </c>
      <c r="D21" s="45">
        <v>0.92</v>
      </c>
      <c r="E21" s="44">
        <f t="shared" si="1"/>
        <v>5270.77</v>
      </c>
    </row>
    <row r="22" spans="1:5" s="61" customFormat="1" x14ac:dyDescent="0.25">
      <c r="A22" s="46" t="s">
        <v>973</v>
      </c>
      <c r="B22" s="54" t="s">
        <v>972</v>
      </c>
      <c r="C22" s="46" t="s">
        <v>965</v>
      </c>
      <c r="D22" s="45">
        <v>2.76</v>
      </c>
      <c r="E22" s="44">
        <f t="shared" si="1"/>
        <v>15812.32</v>
      </c>
    </row>
    <row r="23" spans="1:5" s="61" customFormat="1" x14ac:dyDescent="0.25">
      <c r="A23" s="46" t="s">
        <v>971</v>
      </c>
      <c r="B23" s="54" t="s">
        <v>970</v>
      </c>
      <c r="C23" s="46" t="s">
        <v>965</v>
      </c>
      <c r="D23" s="45">
        <v>2.88</v>
      </c>
      <c r="E23" s="44">
        <f t="shared" si="1"/>
        <v>16499.810000000001</v>
      </c>
    </row>
    <row r="24" spans="1:5" s="61" customFormat="1" x14ac:dyDescent="0.25">
      <c r="A24" s="46" t="s">
        <v>969</v>
      </c>
      <c r="B24" s="54" t="s">
        <v>968</v>
      </c>
      <c r="C24" s="46" t="s">
        <v>965</v>
      </c>
      <c r="D24" s="45">
        <v>2.5099999999999998</v>
      </c>
      <c r="E24" s="44">
        <f t="shared" si="1"/>
        <v>14380.04</v>
      </c>
    </row>
    <row r="25" spans="1:5" s="61" customFormat="1" x14ac:dyDescent="0.25">
      <c r="A25" s="46" t="s">
        <v>967</v>
      </c>
      <c r="B25" s="54" t="s">
        <v>966</v>
      </c>
      <c r="C25" s="46" t="s">
        <v>965</v>
      </c>
      <c r="D25" s="45">
        <v>3.01</v>
      </c>
      <c r="E25" s="44">
        <f t="shared" si="1"/>
        <v>17244.59</v>
      </c>
    </row>
    <row r="26" spans="1:5" s="61" customFormat="1" x14ac:dyDescent="0.25">
      <c r="A26" s="46" t="s">
        <v>964</v>
      </c>
      <c r="B26" s="54" t="s">
        <v>963</v>
      </c>
      <c r="C26" s="46" t="s">
        <v>958</v>
      </c>
      <c r="D26" s="45">
        <v>5.23</v>
      </c>
      <c r="E26" s="44">
        <f t="shared" si="1"/>
        <v>29963.19</v>
      </c>
    </row>
    <row r="27" spans="1:5" s="61" customFormat="1" x14ac:dyDescent="0.25">
      <c r="A27" s="46" t="s">
        <v>962</v>
      </c>
      <c r="B27" s="54" t="s">
        <v>961</v>
      </c>
      <c r="C27" s="46" t="s">
        <v>958</v>
      </c>
      <c r="D27" s="45">
        <v>5.48</v>
      </c>
      <c r="E27" s="44">
        <f t="shared" si="1"/>
        <v>31395.47</v>
      </c>
    </row>
    <row r="28" spans="1:5" s="61" customFormat="1" x14ac:dyDescent="0.25">
      <c r="A28" s="46" t="s">
        <v>960</v>
      </c>
      <c r="B28" s="54" t="s">
        <v>959</v>
      </c>
      <c r="C28" s="46" t="s">
        <v>958</v>
      </c>
      <c r="D28" s="45">
        <v>5.73</v>
      </c>
      <c r="E28" s="44">
        <f t="shared" si="1"/>
        <v>32827.74</v>
      </c>
    </row>
    <row r="29" spans="1:5" x14ac:dyDescent="0.25">
      <c r="A29" s="46" t="s">
        <v>949</v>
      </c>
      <c r="B29" s="54" t="s">
        <v>948</v>
      </c>
      <c r="C29" s="46" t="s">
        <v>943</v>
      </c>
      <c r="D29" s="45">
        <v>1</v>
      </c>
      <c r="E29" s="44">
        <v>4649.1099999999997</v>
      </c>
    </row>
    <row r="30" spans="1:5" x14ac:dyDescent="0.25">
      <c r="A30" s="46" t="s">
        <v>957</v>
      </c>
      <c r="B30" s="54" t="s">
        <v>956</v>
      </c>
      <c r="C30" s="46" t="s">
        <v>943</v>
      </c>
      <c r="D30" s="45">
        <v>4.92</v>
      </c>
      <c r="E30" s="44">
        <v>22873.62</v>
      </c>
    </row>
    <row r="31" spans="1:5" ht="28.5" x14ac:dyDescent="0.25">
      <c r="A31" s="46" t="s">
        <v>947</v>
      </c>
      <c r="B31" s="54" t="s">
        <v>946</v>
      </c>
      <c r="C31" s="46" t="s">
        <v>943</v>
      </c>
      <c r="D31" s="45">
        <v>1.24</v>
      </c>
      <c r="E31" s="44">
        <v>5764.9</v>
      </c>
    </row>
    <row r="32" spans="1:5" x14ac:dyDescent="0.25">
      <c r="A32" s="46" t="s">
        <v>945</v>
      </c>
      <c r="B32" s="54" t="s">
        <v>944</v>
      </c>
      <c r="C32" s="46" t="s">
        <v>943</v>
      </c>
      <c r="D32" s="45">
        <v>1.0900000000000001</v>
      </c>
      <c r="E32" s="44">
        <v>5067.53</v>
      </c>
    </row>
    <row r="33" spans="1:5" ht="12" customHeight="1" x14ac:dyDescent="0.25">
      <c r="A33" s="53"/>
      <c r="B33" s="53"/>
      <c r="C33" s="53"/>
      <c r="D33" s="53"/>
      <c r="E33" s="52"/>
    </row>
    <row r="34" spans="1:5" ht="34.5" customHeight="1" x14ac:dyDescent="0.25">
      <c r="A34" s="87" t="s">
        <v>955</v>
      </c>
      <c r="B34" s="87"/>
      <c r="C34" s="87"/>
      <c r="D34" s="87"/>
      <c r="E34" s="87"/>
    </row>
    <row r="35" spans="1:5" ht="25.5" x14ac:dyDescent="0.25">
      <c r="A35" s="51" t="s">
        <v>954</v>
      </c>
      <c r="B35" s="51" t="s">
        <v>953</v>
      </c>
      <c r="C35" s="51" t="s">
        <v>952</v>
      </c>
      <c r="D35" s="50" t="s">
        <v>951</v>
      </c>
      <c r="E35" s="49" t="s">
        <v>950</v>
      </c>
    </row>
    <row r="36" spans="1:5" x14ac:dyDescent="0.25">
      <c r="A36" s="46" t="s">
        <v>983</v>
      </c>
      <c r="B36" s="54" t="s">
        <v>982</v>
      </c>
      <c r="C36" s="62" t="s">
        <v>986</v>
      </c>
      <c r="D36" s="55">
        <v>1</v>
      </c>
      <c r="E36" s="44">
        <f t="shared" ref="E36:E39" si="2">$E$5*D36</f>
        <v>5729.1</v>
      </c>
    </row>
    <row r="37" spans="1:5" x14ac:dyDescent="0.25">
      <c r="A37" s="46" t="s">
        <v>981</v>
      </c>
      <c r="B37" s="54" t="s">
        <v>980</v>
      </c>
      <c r="C37" s="62" t="s">
        <v>986</v>
      </c>
      <c r="D37" s="55">
        <v>1</v>
      </c>
      <c r="E37" s="44">
        <f t="shared" si="2"/>
        <v>5729.1</v>
      </c>
    </row>
    <row r="38" spans="1:5" x14ac:dyDescent="0.25">
      <c r="A38" s="46" t="s">
        <v>979</v>
      </c>
      <c r="B38" s="54" t="s">
        <v>978</v>
      </c>
      <c r="C38" s="62" t="s">
        <v>986</v>
      </c>
      <c r="D38" s="45">
        <v>1.05</v>
      </c>
      <c r="E38" s="44">
        <f t="shared" si="2"/>
        <v>6015.56</v>
      </c>
    </row>
    <row r="39" spans="1:5" x14ac:dyDescent="0.25">
      <c r="A39" s="46" t="s">
        <v>977</v>
      </c>
      <c r="B39" s="54" t="s">
        <v>976</v>
      </c>
      <c r="C39" s="62" t="s">
        <v>986</v>
      </c>
      <c r="D39" s="45">
        <v>1.08</v>
      </c>
      <c r="E39" s="44">
        <f t="shared" si="2"/>
        <v>6187.43</v>
      </c>
    </row>
    <row r="41" spans="1:5" x14ac:dyDescent="0.25">
      <c r="A41" s="48" t="s">
        <v>985</v>
      </c>
      <c r="B41" s="86" t="s">
        <v>991</v>
      </c>
      <c r="C41" s="86"/>
      <c r="D41" s="86"/>
      <c r="E41" s="44">
        <v>345.36</v>
      </c>
    </row>
  </sheetData>
  <mergeCells count="7">
    <mergeCell ref="C1:E1"/>
    <mergeCell ref="B41:D41"/>
    <mergeCell ref="A34:E34"/>
    <mergeCell ref="C2:E2"/>
    <mergeCell ref="A3:E3"/>
    <mergeCell ref="B13:D13"/>
    <mergeCell ref="A15:E15"/>
  </mergeCells>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120" zoomScaleNormal="80" zoomScaleSheetLayoutView="120" workbookViewId="0">
      <pane ySplit="5" topLeftCell="A6" activePane="bottomLeft" state="frozen"/>
      <selection pane="bottomLeft" activeCell="E1" sqref="E1:H1"/>
    </sheetView>
  </sheetViews>
  <sheetFormatPr defaultRowHeight="12.75" x14ac:dyDescent="0.2"/>
  <cols>
    <col min="1" max="1" width="4.7109375" style="2" customWidth="1"/>
    <col min="2" max="2" width="21.7109375" style="2" customWidth="1"/>
    <col min="3" max="3" width="50.7109375" style="3" customWidth="1"/>
    <col min="4" max="4" width="9" style="4" customWidth="1"/>
    <col min="5" max="5" width="40.7109375" style="3" customWidth="1"/>
    <col min="6" max="6" width="15.85546875" style="3" customWidth="1"/>
    <col min="7" max="7" width="10.7109375" style="1" customWidth="1"/>
    <col min="8" max="8" width="5.7109375" style="3" customWidth="1"/>
    <col min="9" max="10" width="9.140625" style="3"/>
    <col min="11" max="11" width="39.5703125" style="3" customWidth="1"/>
    <col min="12" max="16384" width="9.140625" style="3"/>
  </cols>
  <sheetData>
    <row r="1" spans="1:8" ht="45.75" customHeight="1" x14ac:dyDescent="0.2">
      <c r="E1" s="91" t="s">
        <v>1066</v>
      </c>
      <c r="F1" s="91"/>
      <c r="G1" s="91"/>
      <c r="H1" s="91"/>
    </row>
    <row r="2" spans="1:8" ht="41.25" customHeight="1" x14ac:dyDescent="0.2">
      <c r="A2" s="1"/>
      <c r="E2" s="91" t="s">
        <v>1061</v>
      </c>
      <c r="F2" s="91"/>
      <c r="G2" s="91"/>
      <c r="H2" s="91"/>
    </row>
    <row r="3" spans="1:8" ht="51.75" customHeight="1" x14ac:dyDescent="0.2">
      <c r="A3" s="92" t="s">
        <v>1062</v>
      </c>
      <c r="B3" s="92"/>
      <c r="C3" s="92"/>
      <c r="D3" s="92"/>
      <c r="E3" s="92"/>
      <c r="F3" s="92"/>
      <c r="G3" s="92"/>
      <c r="H3" s="92"/>
    </row>
    <row r="4" spans="1:8" x14ac:dyDescent="0.2">
      <c r="A4" s="89" t="s">
        <v>0</v>
      </c>
      <c r="B4" s="89" t="s">
        <v>1</v>
      </c>
      <c r="C4" s="89" t="s">
        <v>2</v>
      </c>
      <c r="D4" s="93" t="s">
        <v>3</v>
      </c>
      <c r="E4" s="89" t="s">
        <v>4</v>
      </c>
      <c r="F4" s="89" t="s">
        <v>5</v>
      </c>
      <c r="G4" s="89"/>
      <c r="H4" s="89" t="s">
        <v>6</v>
      </c>
    </row>
    <row r="5" spans="1:8" x14ac:dyDescent="0.2">
      <c r="A5" s="89"/>
      <c r="B5" s="89"/>
      <c r="C5" s="89"/>
      <c r="D5" s="93"/>
      <c r="E5" s="89"/>
      <c r="F5" s="5" t="s">
        <v>7</v>
      </c>
      <c r="G5" s="5" t="s">
        <v>8</v>
      </c>
      <c r="H5" s="89"/>
    </row>
    <row r="6" spans="1:8" x14ac:dyDescent="0.2">
      <c r="A6" s="90" t="s">
        <v>139</v>
      </c>
      <c r="B6" s="90"/>
      <c r="C6" s="90"/>
      <c r="D6" s="90"/>
      <c r="E6" s="90"/>
      <c r="F6" s="90"/>
      <c r="G6" s="90"/>
      <c r="H6" s="6">
        <v>27</v>
      </c>
    </row>
    <row r="7" spans="1:8" x14ac:dyDescent="0.2">
      <c r="A7" s="89" t="s">
        <v>9</v>
      </c>
      <c r="B7" s="89"/>
      <c r="C7" s="89"/>
      <c r="D7" s="89"/>
      <c r="E7" s="89"/>
      <c r="F7" s="89"/>
      <c r="G7" s="89"/>
      <c r="H7" s="89"/>
    </row>
    <row r="8" spans="1:8" ht="123.75" x14ac:dyDescent="0.2">
      <c r="A8" s="7" t="s">
        <v>10</v>
      </c>
      <c r="B8" s="8" t="s">
        <v>11</v>
      </c>
      <c r="C8" s="9" t="s">
        <v>12</v>
      </c>
      <c r="D8" s="8" t="s">
        <v>13</v>
      </c>
      <c r="E8" s="9" t="s">
        <v>14</v>
      </c>
      <c r="F8" s="10" t="s">
        <v>138</v>
      </c>
      <c r="G8" s="10" t="s">
        <v>16</v>
      </c>
      <c r="H8" s="10">
        <v>1</v>
      </c>
    </row>
    <row r="9" spans="1:8" ht="157.5" x14ac:dyDescent="0.2">
      <c r="A9" s="7" t="s">
        <v>17</v>
      </c>
      <c r="B9" s="8" t="s">
        <v>18</v>
      </c>
      <c r="C9" s="9" t="s">
        <v>19</v>
      </c>
      <c r="D9" s="8" t="s">
        <v>13</v>
      </c>
      <c r="E9" s="11" t="s">
        <v>20</v>
      </c>
      <c r="F9" s="10" t="s">
        <v>21</v>
      </c>
      <c r="G9" s="10" t="s">
        <v>22</v>
      </c>
      <c r="H9" s="10">
        <v>2</v>
      </c>
    </row>
    <row r="10" spans="1:8" ht="180" x14ac:dyDescent="0.2">
      <c r="A10" s="7" t="s">
        <v>23</v>
      </c>
      <c r="B10" s="8" t="s">
        <v>24</v>
      </c>
      <c r="C10" s="9" t="s">
        <v>25</v>
      </c>
      <c r="D10" s="8" t="s">
        <v>13</v>
      </c>
      <c r="E10" s="9" t="s">
        <v>26</v>
      </c>
      <c r="F10" s="10" t="s">
        <v>15</v>
      </c>
      <c r="G10" s="10" t="s">
        <v>27</v>
      </c>
      <c r="H10" s="10">
        <v>1</v>
      </c>
    </row>
    <row r="11" spans="1:8" ht="180" x14ac:dyDescent="0.2">
      <c r="A11" s="7" t="s">
        <v>28</v>
      </c>
      <c r="B11" s="8" t="s">
        <v>29</v>
      </c>
      <c r="C11" s="9" t="s">
        <v>30</v>
      </c>
      <c r="D11" s="8" t="s">
        <v>13</v>
      </c>
      <c r="E11" s="9" t="s">
        <v>31</v>
      </c>
      <c r="F11" s="10" t="s">
        <v>15</v>
      </c>
      <c r="G11" s="10" t="s">
        <v>32</v>
      </c>
      <c r="H11" s="10">
        <v>1</v>
      </c>
    </row>
    <row r="12" spans="1:8" ht="146.25" x14ac:dyDescent="0.2">
      <c r="A12" s="7" t="s">
        <v>33</v>
      </c>
      <c r="B12" s="8" t="s">
        <v>34</v>
      </c>
      <c r="C12" s="9" t="s">
        <v>35</v>
      </c>
      <c r="D12" s="8" t="s">
        <v>13</v>
      </c>
      <c r="E12" s="9" t="s">
        <v>36</v>
      </c>
      <c r="F12" s="10" t="s">
        <v>15</v>
      </c>
      <c r="G12" s="10" t="s">
        <v>140</v>
      </c>
      <c r="H12" s="10">
        <v>1</v>
      </c>
    </row>
    <row r="13" spans="1:8" ht="123.75" x14ac:dyDescent="0.2">
      <c r="A13" s="7" t="s">
        <v>37</v>
      </c>
      <c r="B13" s="8" t="s">
        <v>38</v>
      </c>
      <c r="C13" s="9" t="s">
        <v>39</v>
      </c>
      <c r="D13" s="8" t="s">
        <v>13</v>
      </c>
      <c r="E13" s="8" t="s">
        <v>40</v>
      </c>
      <c r="F13" s="10" t="s">
        <v>41</v>
      </c>
      <c r="G13" s="10" t="s">
        <v>42</v>
      </c>
      <c r="H13" s="10">
        <v>2</v>
      </c>
    </row>
    <row r="14" spans="1:8" ht="157.5" x14ac:dyDescent="0.2">
      <c r="A14" s="7" t="s">
        <v>43</v>
      </c>
      <c r="B14" s="8" t="s">
        <v>44</v>
      </c>
      <c r="C14" s="9" t="s">
        <v>45</v>
      </c>
      <c r="D14" s="8" t="s">
        <v>13</v>
      </c>
      <c r="E14" s="9" t="s">
        <v>46</v>
      </c>
      <c r="F14" s="10" t="s">
        <v>47</v>
      </c>
      <c r="G14" s="10" t="s">
        <v>48</v>
      </c>
      <c r="H14" s="10">
        <v>1</v>
      </c>
    </row>
    <row r="15" spans="1:8" ht="157.5" x14ac:dyDescent="0.2">
      <c r="A15" s="7" t="s">
        <v>49</v>
      </c>
      <c r="B15" s="8" t="s">
        <v>50</v>
      </c>
      <c r="C15" s="9" t="s">
        <v>51</v>
      </c>
      <c r="D15" s="8" t="s">
        <v>13</v>
      </c>
      <c r="E15" s="9" t="s">
        <v>52</v>
      </c>
      <c r="F15" s="10" t="s">
        <v>47</v>
      </c>
      <c r="G15" s="10" t="s">
        <v>53</v>
      </c>
      <c r="H15" s="10">
        <v>1</v>
      </c>
    </row>
    <row r="16" spans="1:8" x14ac:dyDescent="0.2">
      <c r="A16" s="89" t="s">
        <v>54</v>
      </c>
      <c r="B16" s="89"/>
      <c r="C16" s="89"/>
      <c r="D16" s="89"/>
      <c r="E16" s="89"/>
      <c r="F16" s="89"/>
      <c r="G16" s="89"/>
      <c r="H16" s="89"/>
    </row>
    <row r="17" spans="1:8" ht="157.5" x14ac:dyDescent="0.2">
      <c r="A17" s="7" t="s">
        <v>55</v>
      </c>
      <c r="B17" s="8" t="s">
        <v>56</v>
      </c>
      <c r="C17" s="9" t="s">
        <v>57</v>
      </c>
      <c r="D17" s="8" t="s">
        <v>58</v>
      </c>
      <c r="E17" s="9" t="s">
        <v>59</v>
      </c>
      <c r="F17" s="10" t="s">
        <v>141</v>
      </c>
      <c r="G17" s="10" t="s">
        <v>60</v>
      </c>
      <c r="H17" s="10">
        <v>2</v>
      </c>
    </row>
    <row r="18" spans="1:8" ht="202.5" x14ac:dyDescent="0.2">
      <c r="A18" s="7" t="s">
        <v>61</v>
      </c>
      <c r="B18" s="8" t="s">
        <v>62</v>
      </c>
      <c r="C18" s="9" t="s">
        <v>63</v>
      </c>
      <c r="D18" s="8" t="s">
        <v>58</v>
      </c>
      <c r="E18" s="9" t="s">
        <v>64</v>
      </c>
      <c r="F18" s="10" t="s">
        <v>65</v>
      </c>
      <c r="G18" s="10" t="s">
        <v>66</v>
      </c>
      <c r="H18" s="10">
        <v>1</v>
      </c>
    </row>
    <row r="19" spans="1:8" ht="168.75" x14ac:dyDescent="0.2">
      <c r="A19" s="7" t="s">
        <v>67</v>
      </c>
      <c r="B19" s="8" t="s">
        <v>68</v>
      </c>
      <c r="C19" s="9" t="s">
        <v>69</v>
      </c>
      <c r="D19" s="8" t="s">
        <v>13</v>
      </c>
      <c r="E19" s="9" t="s">
        <v>70</v>
      </c>
      <c r="F19" s="10" t="s">
        <v>41</v>
      </c>
      <c r="G19" s="10" t="s">
        <v>71</v>
      </c>
      <c r="H19" s="10">
        <v>1</v>
      </c>
    </row>
    <row r="20" spans="1:8" ht="168.75" x14ac:dyDescent="0.2">
      <c r="A20" s="7" t="s">
        <v>72</v>
      </c>
      <c r="B20" s="8" t="s">
        <v>73</v>
      </c>
      <c r="C20" s="9" t="s">
        <v>74</v>
      </c>
      <c r="D20" s="8" t="s">
        <v>13</v>
      </c>
      <c r="E20" s="9" t="s">
        <v>75</v>
      </c>
      <c r="F20" s="10" t="s">
        <v>41</v>
      </c>
      <c r="G20" s="10" t="s">
        <v>71</v>
      </c>
      <c r="H20" s="10">
        <v>1</v>
      </c>
    </row>
    <row r="21" spans="1:8" ht="168.75" x14ac:dyDescent="0.2">
      <c r="A21" s="7" t="s">
        <v>76</v>
      </c>
      <c r="B21" s="8" t="s">
        <v>77</v>
      </c>
      <c r="C21" s="9" t="s">
        <v>78</v>
      </c>
      <c r="D21" s="8" t="s">
        <v>13</v>
      </c>
      <c r="E21" s="9" t="s">
        <v>79</v>
      </c>
      <c r="F21" s="10" t="s">
        <v>41</v>
      </c>
      <c r="G21" s="10" t="s">
        <v>71</v>
      </c>
      <c r="H21" s="10">
        <v>2</v>
      </c>
    </row>
    <row r="22" spans="1:8" ht="157.5" x14ac:dyDescent="0.2">
      <c r="A22" s="7" t="s">
        <v>80</v>
      </c>
      <c r="B22" s="8" t="s">
        <v>81</v>
      </c>
      <c r="C22" s="9" t="s">
        <v>82</v>
      </c>
      <c r="D22" s="8" t="s">
        <v>13</v>
      </c>
      <c r="E22" s="9" t="s">
        <v>83</v>
      </c>
      <c r="F22" s="10" t="s">
        <v>84</v>
      </c>
      <c r="G22" s="10" t="s">
        <v>85</v>
      </c>
      <c r="H22" s="10">
        <v>1</v>
      </c>
    </row>
    <row r="23" spans="1:8" ht="180" x14ac:dyDescent="0.2">
      <c r="A23" s="7" t="s">
        <v>86</v>
      </c>
      <c r="B23" s="8" t="s">
        <v>87</v>
      </c>
      <c r="C23" s="9" t="s">
        <v>88</v>
      </c>
      <c r="D23" s="8" t="s">
        <v>13</v>
      </c>
      <c r="E23" s="9" t="s">
        <v>89</v>
      </c>
      <c r="F23" s="10" t="s">
        <v>142</v>
      </c>
      <c r="G23" s="10" t="s">
        <v>90</v>
      </c>
      <c r="H23" s="10">
        <v>2</v>
      </c>
    </row>
    <row r="24" spans="1:8" ht="168.75" x14ac:dyDescent="0.2">
      <c r="A24" s="7" t="s">
        <v>91</v>
      </c>
      <c r="B24" s="8" t="s">
        <v>92</v>
      </c>
      <c r="C24" s="9" t="s">
        <v>93</v>
      </c>
      <c r="D24" s="8" t="s">
        <v>13</v>
      </c>
      <c r="E24" s="9" t="s">
        <v>94</v>
      </c>
      <c r="F24" s="10" t="s">
        <v>84</v>
      </c>
      <c r="G24" s="10" t="s">
        <v>95</v>
      </c>
      <c r="H24" s="10">
        <v>1</v>
      </c>
    </row>
    <row r="25" spans="1:8" x14ac:dyDescent="0.2">
      <c r="A25" s="89" t="s">
        <v>96</v>
      </c>
      <c r="B25" s="89"/>
      <c r="C25" s="89"/>
      <c r="D25" s="89"/>
      <c r="E25" s="89"/>
      <c r="F25" s="89"/>
      <c r="G25" s="89"/>
      <c r="H25" s="89"/>
    </row>
    <row r="26" spans="1:8" ht="157.5" x14ac:dyDescent="0.2">
      <c r="A26" s="7" t="s">
        <v>97</v>
      </c>
      <c r="B26" s="8" t="s">
        <v>98</v>
      </c>
      <c r="C26" s="9" t="s">
        <v>99</v>
      </c>
      <c r="D26" s="8" t="s">
        <v>100</v>
      </c>
      <c r="E26" s="7" t="s">
        <v>101</v>
      </c>
      <c r="F26" s="10" t="s">
        <v>143</v>
      </c>
      <c r="G26" s="10" t="s">
        <v>102</v>
      </c>
      <c r="H26" s="10">
        <v>3</v>
      </c>
    </row>
    <row r="27" spans="1:8" ht="112.5" x14ac:dyDescent="0.2">
      <c r="A27" s="7" t="s">
        <v>103</v>
      </c>
      <c r="B27" s="7" t="s">
        <v>104</v>
      </c>
      <c r="C27" s="9" t="s">
        <v>105</v>
      </c>
      <c r="D27" s="8" t="s">
        <v>58</v>
      </c>
      <c r="E27" s="7" t="s">
        <v>106</v>
      </c>
      <c r="F27" s="10" t="s">
        <v>144</v>
      </c>
      <c r="G27" s="10" t="s">
        <v>107</v>
      </c>
      <c r="H27" s="10">
        <v>3</v>
      </c>
    </row>
    <row r="28" spans="1:8" x14ac:dyDescent="0.2">
      <c r="A28" s="90" t="s">
        <v>145</v>
      </c>
      <c r="B28" s="90"/>
      <c r="C28" s="90"/>
      <c r="D28" s="90"/>
      <c r="E28" s="90"/>
      <c r="F28" s="90"/>
      <c r="G28" s="90"/>
      <c r="H28" s="6">
        <v>10</v>
      </c>
    </row>
    <row r="29" spans="1:8" x14ac:dyDescent="0.2">
      <c r="A29" s="89" t="s">
        <v>9</v>
      </c>
      <c r="B29" s="89"/>
      <c r="C29" s="89"/>
      <c r="D29" s="89"/>
      <c r="E29" s="89"/>
      <c r="F29" s="89"/>
      <c r="G29" s="89"/>
      <c r="H29" s="89"/>
    </row>
    <row r="30" spans="1:8" ht="101.25" x14ac:dyDescent="0.2">
      <c r="A30" s="7" t="s">
        <v>108</v>
      </c>
      <c r="B30" s="8" t="s">
        <v>109</v>
      </c>
      <c r="C30" s="9" t="s">
        <v>110</v>
      </c>
      <c r="D30" s="8" t="s">
        <v>13</v>
      </c>
      <c r="E30" s="8" t="s">
        <v>111</v>
      </c>
      <c r="F30" s="10" t="s">
        <v>41</v>
      </c>
      <c r="G30" s="10" t="s">
        <v>42</v>
      </c>
      <c r="H30" s="10">
        <v>1</v>
      </c>
    </row>
    <row r="31" spans="1:8" ht="157.5" x14ac:dyDescent="0.2">
      <c r="A31" s="7" t="s">
        <v>112</v>
      </c>
      <c r="B31" s="8" t="s">
        <v>113</v>
      </c>
      <c r="C31" s="9" t="s">
        <v>114</v>
      </c>
      <c r="D31" s="8" t="s">
        <v>13</v>
      </c>
      <c r="E31" s="9" t="s">
        <v>115</v>
      </c>
      <c r="F31" s="10" t="s">
        <v>41</v>
      </c>
      <c r="G31" s="10" t="s">
        <v>116</v>
      </c>
      <c r="H31" s="10">
        <v>1</v>
      </c>
    </row>
    <row r="32" spans="1:8" ht="135" x14ac:dyDescent="0.2">
      <c r="A32" s="7" t="s">
        <v>117</v>
      </c>
      <c r="B32" s="7" t="s">
        <v>118</v>
      </c>
      <c r="C32" s="9" t="s">
        <v>119</v>
      </c>
      <c r="D32" s="8" t="s">
        <v>13</v>
      </c>
      <c r="E32" s="9" t="s">
        <v>120</v>
      </c>
      <c r="F32" s="10" t="s">
        <v>41</v>
      </c>
      <c r="G32" s="10" t="s">
        <v>116</v>
      </c>
      <c r="H32" s="10">
        <v>1</v>
      </c>
    </row>
    <row r="33" spans="1:8" ht="135" x14ac:dyDescent="0.2">
      <c r="A33" s="7" t="s">
        <v>121</v>
      </c>
      <c r="B33" s="7" t="s">
        <v>122</v>
      </c>
      <c r="C33" s="9" t="s">
        <v>123</v>
      </c>
      <c r="D33" s="8" t="s">
        <v>13</v>
      </c>
      <c r="E33" s="9" t="s">
        <v>124</v>
      </c>
      <c r="F33" s="10" t="s">
        <v>41</v>
      </c>
      <c r="G33" s="10" t="s">
        <v>116</v>
      </c>
      <c r="H33" s="10">
        <v>1</v>
      </c>
    </row>
    <row r="34" spans="1:8" ht="123.75" x14ac:dyDescent="0.2">
      <c r="A34" s="7" t="s">
        <v>125</v>
      </c>
      <c r="B34" s="7" t="s">
        <v>126</v>
      </c>
      <c r="C34" s="9" t="s">
        <v>127</v>
      </c>
      <c r="D34" s="8" t="s">
        <v>13</v>
      </c>
      <c r="E34" s="9" t="s">
        <v>128</v>
      </c>
      <c r="F34" s="10" t="s">
        <v>41</v>
      </c>
      <c r="G34" s="10" t="s">
        <v>116</v>
      </c>
      <c r="H34" s="10">
        <v>2</v>
      </c>
    </row>
    <row r="35" spans="1:8" ht="168.75" x14ac:dyDescent="0.2">
      <c r="A35" s="7" t="s">
        <v>129</v>
      </c>
      <c r="B35" s="7" t="s">
        <v>130</v>
      </c>
      <c r="C35" s="9" t="s">
        <v>131</v>
      </c>
      <c r="D35" s="8" t="s">
        <v>13</v>
      </c>
      <c r="E35" s="9" t="s">
        <v>132</v>
      </c>
      <c r="F35" s="10" t="s">
        <v>41</v>
      </c>
      <c r="G35" s="10" t="s">
        <v>116</v>
      </c>
      <c r="H35" s="10">
        <v>1</v>
      </c>
    </row>
    <row r="36" spans="1:8" x14ac:dyDescent="0.2">
      <c r="A36" s="89" t="s">
        <v>96</v>
      </c>
      <c r="B36" s="89"/>
      <c r="C36" s="89"/>
      <c r="D36" s="89"/>
      <c r="E36" s="89"/>
      <c r="F36" s="89"/>
      <c r="G36" s="89"/>
      <c r="H36" s="89"/>
    </row>
    <row r="37" spans="1:8" ht="202.5" x14ac:dyDescent="0.2">
      <c r="A37" s="7" t="s">
        <v>133</v>
      </c>
      <c r="B37" s="8" t="s">
        <v>134</v>
      </c>
      <c r="C37" s="9" t="s">
        <v>135</v>
      </c>
      <c r="D37" s="8" t="s">
        <v>136</v>
      </c>
      <c r="E37" s="7" t="s">
        <v>137</v>
      </c>
      <c r="F37" s="10" t="s">
        <v>147</v>
      </c>
      <c r="G37" s="10" t="s">
        <v>146</v>
      </c>
      <c r="H37" s="10">
        <v>3</v>
      </c>
    </row>
  </sheetData>
  <mergeCells count="17">
    <mergeCell ref="E1:H1"/>
    <mergeCell ref="A3:H3"/>
    <mergeCell ref="A4:A5"/>
    <mergeCell ref="B4:B5"/>
    <mergeCell ref="C4:C5"/>
    <mergeCell ref="D4:D5"/>
    <mergeCell ref="E4:E5"/>
    <mergeCell ref="F4:G4"/>
    <mergeCell ref="H4:H5"/>
    <mergeCell ref="E2:H2"/>
    <mergeCell ref="A36:H36"/>
    <mergeCell ref="A6:G6"/>
    <mergeCell ref="A7:H7"/>
    <mergeCell ref="A16:H16"/>
    <mergeCell ref="A25:H25"/>
    <mergeCell ref="A28:G28"/>
    <mergeCell ref="A29:H29"/>
  </mergeCells>
  <pageMargins left="0.7" right="0.7" top="0.75" bottom="0.75" header="0.3" footer="0.3"/>
  <pageSetup paperSize="9"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1"/>
  <sheetViews>
    <sheetView view="pageBreakPreview" zoomScale="90" zoomScaleNormal="115" zoomScaleSheetLayoutView="90" workbookViewId="0">
      <selection activeCell="C1" sqref="C1:G1"/>
    </sheetView>
  </sheetViews>
  <sheetFormatPr defaultRowHeight="12.75" x14ac:dyDescent="0.25"/>
  <cols>
    <col min="1" max="1" width="7.5703125" style="12" customWidth="1"/>
    <col min="2" max="2" width="39.85546875" style="12" customWidth="1"/>
    <col min="3" max="3" width="14.85546875" style="35" customWidth="1"/>
    <col min="4" max="4" width="12.28515625" style="12" customWidth="1"/>
    <col min="5" max="5" width="11.28515625" style="12" customWidth="1"/>
    <col min="6" max="6" width="15.5703125" style="40" customWidth="1"/>
    <col min="7" max="7" width="13.28515625" style="12" customWidth="1"/>
    <col min="8" max="18" width="9.140625" style="12"/>
    <col min="19" max="19" width="9.140625" style="12" customWidth="1"/>
    <col min="20" max="16384" width="9.140625" style="12"/>
  </cols>
  <sheetData>
    <row r="1" spans="1:7" ht="68.25" customHeight="1" x14ac:dyDescent="0.25">
      <c r="B1" s="13"/>
      <c r="C1" s="101" t="s">
        <v>1065</v>
      </c>
      <c r="D1" s="101"/>
      <c r="E1" s="101"/>
      <c r="F1" s="101"/>
      <c r="G1" s="101"/>
    </row>
    <row r="2" spans="1:7" s="14" customFormat="1" ht="61.5" customHeight="1" x14ac:dyDescent="0.2">
      <c r="C2" s="102" t="s">
        <v>1063</v>
      </c>
      <c r="D2" s="102"/>
      <c r="E2" s="102"/>
      <c r="F2" s="102"/>
      <c r="G2" s="102"/>
    </row>
    <row r="3" spans="1:7" s="14" customFormat="1" ht="30" customHeight="1" x14ac:dyDescent="0.2">
      <c r="A3" s="103" t="s">
        <v>942</v>
      </c>
      <c r="B3" s="103"/>
      <c r="C3" s="103"/>
      <c r="D3" s="103"/>
      <c r="E3" s="103"/>
      <c r="F3" s="103"/>
      <c r="G3" s="103"/>
    </row>
    <row r="4" spans="1:7" s="15" customFormat="1" ht="12.75" customHeight="1" x14ac:dyDescent="0.25">
      <c r="C4" s="16"/>
      <c r="E4" s="17"/>
      <c r="F4" s="18"/>
    </row>
    <row r="5" spans="1:7" ht="12.75" customHeight="1" x14ac:dyDescent="0.25">
      <c r="A5" s="104" t="s">
        <v>148</v>
      </c>
      <c r="B5" s="104" t="s">
        <v>149</v>
      </c>
      <c r="C5" s="106" t="s">
        <v>150</v>
      </c>
      <c r="D5" s="106" t="s">
        <v>151</v>
      </c>
      <c r="E5" s="108" t="s">
        <v>152</v>
      </c>
      <c r="F5" s="106" t="s">
        <v>153</v>
      </c>
      <c r="G5" s="106" t="s">
        <v>907</v>
      </c>
    </row>
    <row r="6" spans="1:7" ht="42.75" customHeight="1" x14ac:dyDescent="0.25">
      <c r="A6" s="105"/>
      <c r="B6" s="105"/>
      <c r="C6" s="107"/>
      <c r="D6" s="107"/>
      <c r="E6" s="109"/>
      <c r="F6" s="107"/>
      <c r="G6" s="107"/>
    </row>
    <row r="7" spans="1:7" s="24" customFormat="1" x14ac:dyDescent="0.25">
      <c r="A7" s="19">
        <v>560034</v>
      </c>
      <c r="B7" s="20" t="s">
        <v>154</v>
      </c>
      <c r="C7" s="21"/>
      <c r="D7" s="22"/>
      <c r="E7" s="21"/>
      <c r="F7" s="23">
        <f>SUM(F8:F8)</f>
        <v>1201909</v>
      </c>
      <c r="G7" s="23">
        <f>SUM(G8:G8)</f>
        <v>1201909</v>
      </c>
    </row>
    <row r="8" spans="1:7" ht="12.75" customHeight="1" x14ac:dyDescent="0.25">
      <c r="A8" s="25">
        <v>1</v>
      </c>
      <c r="B8" s="26" t="s">
        <v>155</v>
      </c>
      <c r="C8" s="27" t="s">
        <v>156</v>
      </c>
      <c r="D8" s="22" t="s">
        <v>157</v>
      </c>
      <c r="E8" s="22">
        <v>1</v>
      </c>
      <c r="F8" s="28">
        <v>1201909</v>
      </c>
      <c r="G8" s="29">
        <v>1201909</v>
      </c>
    </row>
    <row r="9" spans="1:7" s="24" customFormat="1" ht="12.75" customHeight="1" x14ac:dyDescent="0.25">
      <c r="A9" s="19">
        <v>560036</v>
      </c>
      <c r="B9" s="20" t="s">
        <v>158</v>
      </c>
      <c r="C9" s="21"/>
      <c r="D9" s="22"/>
      <c r="E9" s="21"/>
      <c r="F9" s="23">
        <f>SUM(F10:F14)</f>
        <v>5408591</v>
      </c>
      <c r="G9" s="23">
        <f>SUM(G10:G14)</f>
        <v>5408591</v>
      </c>
    </row>
    <row r="10" spans="1:7" ht="12.75" customHeight="1" x14ac:dyDescent="0.25">
      <c r="A10" s="25">
        <v>1</v>
      </c>
      <c r="B10" s="26" t="s">
        <v>159</v>
      </c>
      <c r="C10" s="94" t="s">
        <v>156</v>
      </c>
      <c r="D10" s="22" t="s">
        <v>157</v>
      </c>
      <c r="E10" s="22">
        <v>1</v>
      </c>
      <c r="F10" s="28">
        <v>1201909</v>
      </c>
      <c r="G10" s="29">
        <v>1201909</v>
      </c>
    </row>
    <row r="11" spans="1:7" ht="12.75" customHeight="1" x14ac:dyDescent="0.25">
      <c r="A11" s="25">
        <v>2</v>
      </c>
      <c r="B11" s="26" t="s">
        <v>160</v>
      </c>
      <c r="C11" s="96"/>
      <c r="D11" s="22" t="s">
        <v>157</v>
      </c>
      <c r="E11" s="22">
        <v>1</v>
      </c>
      <c r="F11" s="28">
        <v>1201909</v>
      </c>
      <c r="G11" s="29">
        <v>1201909</v>
      </c>
    </row>
    <row r="12" spans="1:7" ht="12.75" customHeight="1" x14ac:dyDescent="0.25">
      <c r="A12" s="25">
        <v>3</v>
      </c>
      <c r="B12" s="26" t="s">
        <v>161</v>
      </c>
      <c r="C12" s="96"/>
      <c r="D12" s="22" t="s">
        <v>162</v>
      </c>
      <c r="E12" s="27">
        <v>0.5</v>
      </c>
      <c r="F12" s="28">
        <v>600955</v>
      </c>
      <c r="G12" s="29">
        <v>600955</v>
      </c>
    </row>
    <row r="13" spans="1:7" ht="12.75" customHeight="1" x14ac:dyDescent="0.25">
      <c r="A13" s="25">
        <v>4</v>
      </c>
      <c r="B13" s="26" t="s">
        <v>163</v>
      </c>
      <c r="C13" s="96"/>
      <c r="D13" s="22" t="s">
        <v>157</v>
      </c>
      <c r="E13" s="22">
        <v>1</v>
      </c>
      <c r="F13" s="28">
        <v>1201909</v>
      </c>
      <c r="G13" s="29">
        <v>1201909</v>
      </c>
    </row>
    <row r="14" spans="1:7" ht="12.75" customHeight="1" x14ac:dyDescent="0.25">
      <c r="A14" s="25">
        <v>5</v>
      </c>
      <c r="B14" s="26" t="s">
        <v>164</v>
      </c>
      <c r="C14" s="95"/>
      <c r="D14" s="22" t="s">
        <v>157</v>
      </c>
      <c r="E14" s="22">
        <v>1</v>
      </c>
      <c r="F14" s="28">
        <v>1201909</v>
      </c>
      <c r="G14" s="29">
        <v>1201909</v>
      </c>
    </row>
    <row r="15" spans="1:7" s="24" customFormat="1" ht="12.75" customHeight="1" x14ac:dyDescent="0.25">
      <c r="A15" s="19">
        <v>560043</v>
      </c>
      <c r="B15" s="20" t="s">
        <v>165</v>
      </c>
      <c r="C15" s="21"/>
      <c r="D15" s="22"/>
      <c r="E15" s="21"/>
      <c r="F15" s="23">
        <f>SUM(F16:F20)</f>
        <v>3846109</v>
      </c>
      <c r="G15" s="23">
        <f>SUM(G16:G20)</f>
        <v>4086492</v>
      </c>
    </row>
    <row r="16" spans="1:7" ht="12.75" customHeight="1" x14ac:dyDescent="0.25">
      <c r="A16" s="25">
        <v>1</v>
      </c>
      <c r="B16" s="26" t="s">
        <v>166</v>
      </c>
      <c r="C16" s="94" t="s">
        <v>167</v>
      </c>
      <c r="D16" s="22" t="s">
        <v>162</v>
      </c>
      <c r="E16" s="27">
        <v>1</v>
      </c>
      <c r="F16" s="30">
        <v>120191</v>
      </c>
      <c r="G16" s="29">
        <v>120191</v>
      </c>
    </row>
    <row r="17" spans="1:7" ht="12.75" customHeight="1" x14ac:dyDescent="0.25">
      <c r="A17" s="25">
        <v>2</v>
      </c>
      <c r="B17" s="26" t="s">
        <v>168</v>
      </c>
      <c r="C17" s="95"/>
      <c r="D17" s="22" t="s">
        <v>162</v>
      </c>
      <c r="E17" s="27">
        <v>1</v>
      </c>
      <c r="F17" s="30">
        <v>120191</v>
      </c>
      <c r="G17" s="29">
        <v>360574</v>
      </c>
    </row>
    <row r="18" spans="1:7" ht="12.75" customHeight="1" x14ac:dyDescent="0.25">
      <c r="A18" s="25">
        <v>3</v>
      </c>
      <c r="B18" s="26" t="s">
        <v>169</v>
      </c>
      <c r="C18" s="94" t="s">
        <v>156</v>
      </c>
      <c r="D18" s="22" t="s">
        <v>157</v>
      </c>
      <c r="E18" s="22">
        <v>1</v>
      </c>
      <c r="F18" s="28">
        <v>1201909</v>
      </c>
      <c r="G18" s="29">
        <v>1201909</v>
      </c>
    </row>
    <row r="19" spans="1:7" ht="12.75" customHeight="1" x14ac:dyDescent="0.25">
      <c r="A19" s="25">
        <v>4</v>
      </c>
      <c r="B19" s="26" t="s">
        <v>170</v>
      </c>
      <c r="C19" s="96"/>
      <c r="D19" s="22" t="s">
        <v>157</v>
      </c>
      <c r="E19" s="22">
        <v>1</v>
      </c>
      <c r="F19" s="28">
        <v>1201909</v>
      </c>
      <c r="G19" s="29">
        <v>1201909</v>
      </c>
    </row>
    <row r="20" spans="1:7" ht="12.75" customHeight="1" x14ac:dyDescent="0.25">
      <c r="A20" s="25">
        <v>5</v>
      </c>
      <c r="B20" s="26" t="s">
        <v>171</v>
      </c>
      <c r="C20" s="95"/>
      <c r="D20" s="22" t="s">
        <v>157</v>
      </c>
      <c r="E20" s="22">
        <v>1</v>
      </c>
      <c r="F20" s="28">
        <v>1201909</v>
      </c>
      <c r="G20" s="29">
        <v>1201909</v>
      </c>
    </row>
    <row r="21" spans="1:7" s="24" customFormat="1" ht="12.75" customHeight="1" x14ac:dyDescent="0.25">
      <c r="A21" s="19">
        <v>560053</v>
      </c>
      <c r="B21" s="20" t="s">
        <v>172</v>
      </c>
      <c r="C21" s="21"/>
      <c r="D21" s="22"/>
      <c r="E21" s="21"/>
      <c r="F21" s="23">
        <f>SUM(F22:F40)</f>
        <v>17427685</v>
      </c>
      <c r="G21" s="23">
        <f>SUM(G22:G40)</f>
        <v>17187304</v>
      </c>
    </row>
    <row r="22" spans="1:7" ht="12.75" customHeight="1" x14ac:dyDescent="0.25">
      <c r="A22" s="25">
        <v>1</v>
      </c>
      <c r="B22" s="26" t="s">
        <v>173</v>
      </c>
      <c r="C22" s="94" t="s">
        <v>156</v>
      </c>
      <c r="D22" s="22" t="s">
        <v>162</v>
      </c>
      <c r="E22" s="27">
        <v>0.5</v>
      </c>
      <c r="F22" s="28">
        <v>600955</v>
      </c>
      <c r="G22" s="29">
        <v>360574</v>
      </c>
    </row>
    <row r="23" spans="1:7" ht="12.75" customHeight="1" x14ac:dyDescent="0.25">
      <c r="A23" s="25">
        <v>2</v>
      </c>
      <c r="B23" s="26" t="s">
        <v>174</v>
      </c>
      <c r="C23" s="96"/>
      <c r="D23" s="22" t="s">
        <v>162</v>
      </c>
      <c r="E23" s="27">
        <v>0.5</v>
      </c>
      <c r="F23" s="28">
        <v>600955</v>
      </c>
      <c r="G23" s="29">
        <v>600955</v>
      </c>
    </row>
    <row r="24" spans="1:7" ht="12.75" customHeight="1" x14ac:dyDescent="0.25">
      <c r="A24" s="25">
        <v>3</v>
      </c>
      <c r="B24" s="26" t="s">
        <v>175</v>
      </c>
      <c r="C24" s="96"/>
      <c r="D24" s="22" t="s">
        <v>162</v>
      </c>
      <c r="E24" s="27">
        <v>0.5</v>
      </c>
      <c r="F24" s="28">
        <v>600955</v>
      </c>
      <c r="G24" s="29">
        <v>600955</v>
      </c>
    </row>
    <row r="25" spans="1:7" ht="12.75" customHeight="1" x14ac:dyDescent="0.25">
      <c r="A25" s="25">
        <v>4</v>
      </c>
      <c r="B25" s="26" t="s">
        <v>176</v>
      </c>
      <c r="C25" s="96"/>
      <c r="D25" s="22" t="s">
        <v>157</v>
      </c>
      <c r="E25" s="22">
        <v>1</v>
      </c>
      <c r="F25" s="28">
        <v>1201909</v>
      </c>
      <c r="G25" s="29">
        <v>1201909</v>
      </c>
    </row>
    <row r="26" spans="1:7" ht="12.75" customHeight="1" x14ac:dyDescent="0.25">
      <c r="A26" s="25">
        <v>5</v>
      </c>
      <c r="B26" s="26" t="s">
        <v>177</v>
      </c>
      <c r="C26" s="96"/>
      <c r="D26" s="22" t="s">
        <v>162</v>
      </c>
      <c r="E26" s="27">
        <v>0.5</v>
      </c>
      <c r="F26" s="28">
        <v>600955</v>
      </c>
      <c r="G26" s="29">
        <v>600955</v>
      </c>
    </row>
    <row r="27" spans="1:7" s="24" customFormat="1" ht="12.75" customHeight="1" x14ac:dyDescent="0.25">
      <c r="A27" s="25">
        <v>6</v>
      </c>
      <c r="B27" s="26" t="s">
        <v>178</v>
      </c>
      <c r="C27" s="96"/>
      <c r="D27" s="22" t="s">
        <v>162</v>
      </c>
      <c r="E27" s="27">
        <v>0.5</v>
      </c>
      <c r="F27" s="28">
        <v>600955</v>
      </c>
      <c r="G27" s="29">
        <v>600955</v>
      </c>
    </row>
    <row r="28" spans="1:7" ht="12.75" customHeight="1" x14ac:dyDescent="0.25">
      <c r="A28" s="25">
        <v>7</v>
      </c>
      <c r="B28" s="26" t="s">
        <v>179</v>
      </c>
      <c r="C28" s="96"/>
      <c r="D28" s="22" t="s">
        <v>162</v>
      </c>
      <c r="E28" s="27">
        <v>0.5</v>
      </c>
      <c r="F28" s="28">
        <v>600955</v>
      </c>
      <c r="G28" s="29">
        <v>600955</v>
      </c>
    </row>
    <row r="29" spans="1:7" ht="12.75" customHeight="1" x14ac:dyDescent="0.25">
      <c r="A29" s="25">
        <v>8</v>
      </c>
      <c r="B29" s="26" t="s">
        <v>180</v>
      </c>
      <c r="C29" s="96"/>
      <c r="D29" s="22" t="s">
        <v>157</v>
      </c>
      <c r="E29" s="22">
        <v>1</v>
      </c>
      <c r="F29" s="28">
        <v>1201909</v>
      </c>
      <c r="G29" s="29">
        <v>1201909</v>
      </c>
    </row>
    <row r="30" spans="1:7" ht="12.75" customHeight="1" x14ac:dyDescent="0.25">
      <c r="A30" s="25">
        <v>9</v>
      </c>
      <c r="B30" s="26" t="s">
        <v>181</v>
      </c>
      <c r="C30" s="96"/>
      <c r="D30" s="22" t="s">
        <v>162</v>
      </c>
      <c r="E30" s="27">
        <v>0.5</v>
      </c>
      <c r="F30" s="28">
        <v>600955</v>
      </c>
      <c r="G30" s="29">
        <v>600955</v>
      </c>
    </row>
    <row r="31" spans="1:7" ht="12.75" customHeight="1" x14ac:dyDescent="0.25">
      <c r="A31" s="25">
        <v>10</v>
      </c>
      <c r="B31" s="26" t="s">
        <v>182</v>
      </c>
      <c r="C31" s="96"/>
      <c r="D31" s="22" t="s">
        <v>157</v>
      </c>
      <c r="E31" s="22">
        <v>1</v>
      </c>
      <c r="F31" s="28">
        <v>1201909</v>
      </c>
      <c r="G31" s="29">
        <v>1201909</v>
      </c>
    </row>
    <row r="32" spans="1:7" ht="12.75" customHeight="1" x14ac:dyDescent="0.25">
      <c r="A32" s="25">
        <v>11</v>
      </c>
      <c r="B32" s="26" t="s">
        <v>183</v>
      </c>
      <c r="C32" s="96"/>
      <c r="D32" s="22" t="s">
        <v>162</v>
      </c>
      <c r="E32" s="27">
        <v>0.5</v>
      </c>
      <c r="F32" s="28">
        <v>600955</v>
      </c>
      <c r="G32" s="29">
        <v>600955</v>
      </c>
    </row>
    <row r="33" spans="1:7" ht="12.75" customHeight="1" x14ac:dyDescent="0.25">
      <c r="A33" s="25">
        <v>12</v>
      </c>
      <c r="B33" s="26" t="s">
        <v>184</v>
      </c>
      <c r="C33" s="96"/>
      <c r="D33" s="22" t="s">
        <v>157</v>
      </c>
      <c r="E33" s="22">
        <v>1</v>
      </c>
      <c r="F33" s="28">
        <v>1201909</v>
      </c>
      <c r="G33" s="29">
        <v>1201909</v>
      </c>
    </row>
    <row r="34" spans="1:7" ht="12.75" customHeight="1" x14ac:dyDescent="0.25">
      <c r="A34" s="25">
        <v>13</v>
      </c>
      <c r="B34" s="26" t="s">
        <v>185</v>
      </c>
      <c r="C34" s="96"/>
      <c r="D34" s="22" t="s">
        <v>157</v>
      </c>
      <c r="E34" s="22">
        <v>1</v>
      </c>
      <c r="F34" s="28">
        <v>1201909</v>
      </c>
      <c r="G34" s="29">
        <v>1201909</v>
      </c>
    </row>
    <row r="35" spans="1:7" ht="12.75" customHeight="1" x14ac:dyDescent="0.25">
      <c r="A35" s="25">
        <v>14</v>
      </c>
      <c r="B35" s="26" t="s">
        <v>186</v>
      </c>
      <c r="C35" s="96"/>
      <c r="D35" s="22" t="s">
        <v>157</v>
      </c>
      <c r="E35" s="22">
        <v>1</v>
      </c>
      <c r="F35" s="28">
        <v>1201909</v>
      </c>
      <c r="G35" s="29">
        <v>1201909</v>
      </c>
    </row>
    <row r="36" spans="1:7" ht="12.75" customHeight="1" x14ac:dyDescent="0.25">
      <c r="A36" s="25">
        <v>15</v>
      </c>
      <c r="B36" s="26" t="s">
        <v>187</v>
      </c>
      <c r="C36" s="96"/>
      <c r="D36" s="22" t="s">
        <v>157</v>
      </c>
      <c r="E36" s="22">
        <v>1</v>
      </c>
      <c r="F36" s="28">
        <v>1201909</v>
      </c>
      <c r="G36" s="29">
        <v>1201909</v>
      </c>
    </row>
    <row r="37" spans="1:7" s="24" customFormat="1" ht="12.75" customHeight="1" x14ac:dyDescent="0.25">
      <c r="A37" s="25">
        <v>16</v>
      </c>
      <c r="B37" s="26" t="s">
        <v>188</v>
      </c>
      <c r="C37" s="96"/>
      <c r="D37" s="22" t="s">
        <v>157</v>
      </c>
      <c r="E37" s="22">
        <v>1</v>
      </c>
      <c r="F37" s="28">
        <v>1201909</v>
      </c>
      <c r="G37" s="29">
        <v>1201909</v>
      </c>
    </row>
    <row r="38" spans="1:7" ht="12.75" customHeight="1" x14ac:dyDescent="0.25">
      <c r="A38" s="25">
        <v>17</v>
      </c>
      <c r="B38" s="26" t="s">
        <v>189</v>
      </c>
      <c r="C38" s="96"/>
      <c r="D38" s="22" t="s">
        <v>162</v>
      </c>
      <c r="E38" s="27">
        <v>0.5</v>
      </c>
      <c r="F38" s="28">
        <v>600955</v>
      </c>
      <c r="G38" s="29">
        <v>600955</v>
      </c>
    </row>
    <row r="39" spans="1:7" ht="12.75" customHeight="1" x14ac:dyDescent="0.25">
      <c r="A39" s="25">
        <v>18</v>
      </c>
      <c r="B39" s="26" t="s">
        <v>190</v>
      </c>
      <c r="C39" s="96"/>
      <c r="D39" s="22" t="s">
        <v>157</v>
      </c>
      <c r="E39" s="22">
        <v>1</v>
      </c>
      <c r="F39" s="28">
        <v>1201909</v>
      </c>
      <c r="G39" s="29">
        <v>1201909</v>
      </c>
    </row>
    <row r="40" spans="1:7" ht="12.75" customHeight="1" x14ac:dyDescent="0.25">
      <c r="A40" s="25">
        <v>19</v>
      </c>
      <c r="B40" s="26" t="s">
        <v>191</v>
      </c>
      <c r="C40" s="95"/>
      <c r="D40" s="22" t="s">
        <v>157</v>
      </c>
      <c r="E40" s="22">
        <v>1</v>
      </c>
      <c r="F40" s="28">
        <v>1201909</v>
      </c>
      <c r="G40" s="29">
        <v>1201909</v>
      </c>
    </row>
    <row r="41" spans="1:7" ht="12.75" customHeight="1" x14ac:dyDescent="0.25">
      <c r="A41" s="19">
        <v>560055</v>
      </c>
      <c r="B41" s="20" t="s">
        <v>192</v>
      </c>
      <c r="C41" s="21"/>
      <c r="D41" s="22"/>
      <c r="E41" s="21"/>
      <c r="F41" s="23">
        <f>SUM(F42:F59)</f>
        <v>12620048</v>
      </c>
      <c r="G41" s="23">
        <f>SUM(G42:G59)</f>
        <v>13100814</v>
      </c>
    </row>
    <row r="42" spans="1:7" ht="12.75" customHeight="1" x14ac:dyDescent="0.25">
      <c r="A42" s="31">
        <v>1</v>
      </c>
      <c r="B42" s="26" t="s">
        <v>193</v>
      </c>
      <c r="C42" s="98" t="s">
        <v>167</v>
      </c>
      <c r="D42" s="22" t="s">
        <v>162</v>
      </c>
      <c r="E42" s="27">
        <v>0</v>
      </c>
      <c r="F42" s="29">
        <v>0</v>
      </c>
      <c r="G42" s="29">
        <v>60096</v>
      </c>
    </row>
    <row r="43" spans="1:7" ht="12.75" customHeight="1" x14ac:dyDescent="0.25">
      <c r="A43" s="31">
        <v>2</v>
      </c>
      <c r="B43" s="26" t="s">
        <v>194</v>
      </c>
      <c r="C43" s="99"/>
      <c r="D43" s="22" t="s">
        <v>162</v>
      </c>
      <c r="E43" s="27">
        <v>0</v>
      </c>
      <c r="F43" s="29">
        <v>0</v>
      </c>
      <c r="G43" s="29">
        <v>60096</v>
      </c>
    </row>
    <row r="44" spans="1:7" x14ac:dyDescent="0.25">
      <c r="A44" s="31">
        <v>3</v>
      </c>
      <c r="B44" s="32" t="s">
        <v>195</v>
      </c>
      <c r="C44" s="100"/>
      <c r="D44" s="22" t="s">
        <v>162</v>
      </c>
      <c r="E44" s="27">
        <v>0</v>
      </c>
      <c r="F44" s="29">
        <v>0</v>
      </c>
      <c r="G44" s="29">
        <v>60096</v>
      </c>
    </row>
    <row r="45" spans="1:7" ht="12.75" customHeight="1" x14ac:dyDescent="0.25">
      <c r="A45" s="31">
        <v>4</v>
      </c>
      <c r="B45" s="26" t="s">
        <v>196</v>
      </c>
      <c r="C45" s="33"/>
      <c r="D45" s="22" t="s">
        <v>162</v>
      </c>
      <c r="E45" s="27">
        <v>0.5</v>
      </c>
      <c r="F45" s="28">
        <v>600955</v>
      </c>
      <c r="G45" s="29">
        <v>600955</v>
      </c>
    </row>
    <row r="46" spans="1:7" ht="12.75" customHeight="1" x14ac:dyDescent="0.25">
      <c r="A46" s="31">
        <v>5</v>
      </c>
      <c r="B46" s="26" t="s">
        <v>197</v>
      </c>
      <c r="C46" s="94" t="s">
        <v>156</v>
      </c>
      <c r="D46" s="22" t="s">
        <v>162</v>
      </c>
      <c r="E46" s="27">
        <v>0.5</v>
      </c>
      <c r="F46" s="28">
        <v>600955</v>
      </c>
      <c r="G46" s="29">
        <v>600955</v>
      </c>
    </row>
    <row r="47" spans="1:7" ht="12.75" customHeight="1" x14ac:dyDescent="0.25">
      <c r="A47" s="31">
        <v>6</v>
      </c>
      <c r="B47" s="26" t="s">
        <v>198</v>
      </c>
      <c r="C47" s="96"/>
      <c r="D47" s="22" t="s">
        <v>162</v>
      </c>
      <c r="E47" s="27">
        <v>0.5</v>
      </c>
      <c r="F47" s="28">
        <v>600955</v>
      </c>
      <c r="G47" s="29">
        <v>600955</v>
      </c>
    </row>
    <row r="48" spans="1:7" ht="12.75" customHeight="1" x14ac:dyDescent="0.25">
      <c r="A48" s="31">
        <v>7</v>
      </c>
      <c r="B48" s="26" t="s">
        <v>199</v>
      </c>
      <c r="C48" s="96"/>
      <c r="D48" s="22" t="s">
        <v>162</v>
      </c>
      <c r="E48" s="27">
        <v>0.5</v>
      </c>
      <c r="F48" s="28">
        <v>600955</v>
      </c>
      <c r="G48" s="29">
        <v>600955</v>
      </c>
    </row>
    <row r="49" spans="1:7" ht="12.75" customHeight="1" x14ac:dyDescent="0.25">
      <c r="A49" s="31">
        <v>8</v>
      </c>
      <c r="B49" s="26" t="s">
        <v>200</v>
      </c>
      <c r="C49" s="96"/>
      <c r="D49" s="22" t="s">
        <v>162</v>
      </c>
      <c r="E49" s="27">
        <v>0.5</v>
      </c>
      <c r="F49" s="28">
        <v>600955</v>
      </c>
      <c r="G49" s="29">
        <v>600955</v>
      </c>
    </row>
    <row r="50" spans="1:7" ht="12.75" customHeight="1" x14ac:dyDescent="0.25">
      <c r="A50" s="31">
        <v>9</v>
      </c>
      <c r="B50" s="26" t="s">
        <v>201</v>
      </c>
      <c r="C50" s="96"/>
      <c r="D50" s="22" t="s">
        <v>157</v>
      </c>
      <c r="E50" s="22">
        <v>1</v>
      </c>
      <c r="F50" s="28">
        <v>1201909</v>
      </c>
      <c r="G50" s="29">
        <v>1201909</v>
      </c>
    </row>
    <row r="51" spans="1:7" ht="12.75" customHeight="1" x14ac:dyDescent="0.25">
      <c r="A51" s="31">
        <v>10</v>
      </c>
      <c r="B51" s="26" t="s">
        <v>202</v>
      </c>
      <c r="C51" s="96"/>
      <c r="D51" s="22" t="s">
        <v>157</v>
      </c>
      <c r="E51" s="22">
        <v>1</v>
      </c>
      <c r="F51" s="28">
        <v>1201909</v>
      </c>
      <c r="G51" s="29">
        <v>1201909</v>
      </c>
    </row>
    <row r="52" spans="1:7" ht="12.75" customHeight="1" x14ac:dyDescent="0.25">
      <c r="A52" s="31">
        <v>11</v>
      </c>
      <c r="B52" s="26" t="s">
        <v>203</v>
      </c>
      <c r="C52" s="96"/>
      <c r="D52" s="22" t="s">
        <v>157</v>
      </c>
      <c r="E52" s="22">
        <v>1</v>
      </c>
      <c r="F52" s="28">
        <v>1201909</v>
      </c>
      <c r="G52" s="29">
        <v>1201909</v>
      </c>
    </row>
    <row r="53" spans="1:7" ht="12.75" customHeight="1" x14ac:dyDescent="0.25">
      <c r="A53" s="31">
        <v>12</v>
      </c>
      <c r="B53" s="26" t="s">
        <v>204</v>
      </c>
      <c r="C53" s="96"/>
      <c r="D53" s="22" t="s">
        <v>157</v>
      </c>
      <c r="E53" s="22">
        <v>1</v>
      </c>
      <c r="F53" s="28">
        <v>1201909</v>
      </c>
      <c r="G53" s="29">
        <v>1201909</v>
      </c>
    </row>
    <row r="54" spans="1:7" ht="12.75" customHeight="1" x14ac:dyDescent="0.25">
      <c r="A54" s="31">
        <v>13</v>
      </c>
      <c r="B54" s="26" t="s">
        <v>205</v>
      </c>
      <c r="C54" s="96"/>
      <c r="D54" s="22" t="s">
        <v>157</v>
      </c>
      <c r="E54" s="22">
        <v>1</v>
      </c>
      <c r="F54" s="28">
        <v>1201909</v>
      </c>
      <c r="G54" s="29">
        <v>1201909</v>
      </c>
    </row>
    <row r="55" spans="1:7" ht="12.75" customHeight="1" x14ac:dyDescent="0.25">
      <c r="A55" s="31">
        <v>14</v>
      </c>
      <c r="B55" s="26" t="s">
        <v>206</v>
      </c>
      <c r="C55" s="96"/>
      <c r="D55" s="22" t="s">
        <v>157</v>
      </c>
      <c r="E55" s="27">
        <v>1</v>
      </c>
      <c r="F55" s="28">
        <v>1201909</v>
      </c>
      <c r="G55" s="29">
        <v>1201909</v>
      </c>
    </row>
    <row r="56" spans="1:7" s="84" customFormat="1" ht="12.75" customHeight="1" x14ac:dyDescent="0.25">
      <c r="A56" s="31">
        <v>15</v>
      </c>
      <c r="B56" s="26" t="s">
        <v>207</v>
      </c>
      <c r="C56" s="96"/>
      <c r="D56" s="22" t="s">
        <v>162</v>
      </c>
      <c r="E56" s="22">
        <v>0.5</v>
      </c>
      <c r="F56" s="28">
        <v>600955</v>
      </c>
      <c r="G56" s="29">
        <v>600955</v>
      </c>
    </row>
    <row r="57" spans="1:7" s="24" customFormat="1" ht="12.75" customHeight="1" x14ac:dyDescent="0.25">
      <c r="A57" s="31">
        <v>16</v>
      </c>
      <c r="B57" s="26" t="s">
        <v>208</v>
      </c>
      <c r="C57" s="96"/>
      <c r="D57" s="22" t="s">
        <v>162</v>
      </c>
      <c r="E57" s="27">
        <v>0.5</v>
      </c>
      <c r="F57" s="28">
        <v>600955</v>
      </c>
      <c r="G57" s="29">
        <v>600955</v>
      </c>
    </row>
    <row r="58" spans="1:7" ht="12.75" customHeight="1" x14ac:dyDescent="0.25">
      <c r="A58" s="31">
        <v>17</v>
      </c>
      <c r="B58" s="26" t="s">
        <v>209</v>
      </c>
      <c r="C58" s="96"/>
      <c r="D58" s="22" t="s">
        <v>157</v>
      </c>
      <c r="E58" s="22">
        <v>1</v>
      </c>
      <c r="F58" s="28">
        <v>1201909</v>
      </c>
      <c r="G58" s="29">
        <v>1201909</v>
      </c>
    </row>
    <row r="59" spans="1:7" x14ac:dyDescent="0.25">
      <c r="A59" s="31">
        <v>18</v>
      </c>
      <c r="B59" s="26" t="s">
        <v>210</v>
      </c>
      <c r="C59" s="95"/>
      <c r="D59" s="22" t="s">
        <v>162</v>
      </c>
      <c r="E59" s="22">
        <v>0</v>
      </c>
      <c r="F59" s="29">
        <v>0</v>
      </c>
      <c r="G59" s="29">
        <v>300478</v>
      </c>
    </row>
    <row r="60" spans="1:7" ht="12.75" customHeight="1" x14ac:dyDescent="0.25">
      <c r="A60" s="19">
        <v>560056</v>
      </c>
      <c r="B60" s="20" t="s">
        <v>211</v>
      </c>
      <c r="C60" s="21"/>
      <c r="D60" s="22"/>
      <c r="E60" s="21"/>
      <c r="F60" s="23">
        <f>SUM(F61:F91)</f>
        <v>24860494</v>
      </c>
      <c r="G60" s="23">
        <f>SUM(G61:G91)</f>
        <v>25244473</v>
      </c>
    </row>
    <row r="61" spans="1:7" ht="12.75" customHeight="1" x14ac:dyDescent="0.25">
      <c r="A61" s="25">
        <v>1</v>
      </c>
      <c r="B61" s="26" t="s">
        <v>212</v>
      </c>
      <c r="C61" s="94" t="s">
        <v>167</v>
      </c>
      <c r="D61" s="22" t="s">
        <v>162</v>
      </c>
      <c r="E61" s="27">
        <v>1</v>
      </c>
      <c r="F61" s="30">
        <v>120191</v>
      </c>
      <c r="G61" s="29">
        <v>120191</v>
      </c>
    </row>
    <row r="62" spans="1:7" ht="12.75" customHeight="1" x14ac:dyDescent="0.25">
      <c r="A62" s="25">
        <v>2</v>
      </c>
      <c r="B62" s="26" t="s">
        <v>213</v>
      </c>
      <c r="C62" s="96"/>
      <c r="D62" s="22" t="s">
        <v>162</v>
      </c>
      <c r="E62" s="27">
        <v>1</v>
      </c>
      <c r="F62" s="30">
        <v>120191</v>
      </c>
      <c r="G62" s="29">
        <v>120191</v>
      </c>
    </row>
    <row r="63" spans="1:7" ht="12.75" customHeight="1" x14ac:dyDescent="0.25">
      <c r="A63" s="25">
        <v>3</v>
      </c>
      <c r="B63" s="26" t="s">
        <v>214</v>
      </c>
      <c r="C63" s="96"/>
      <c r="D63" s="22" t="s">
        <v>162</v>
      </c>
      <c r="E63" s="27">
        <v>1</v>
      </c>
      <c r="F63" s="30">
        <v>120191</v>
      </c>
      <c r="G63" s="29">
        <v>120191</v>
      </c>
    </row>
    <row r="64" spans="1:7" ht="12.75" customHeight="1" x14ac:dyDescent="0.25">
      <c r="A64" s="25">
        <v>4</v>
      </c>
      <c r="B64" s="26" t="s">
        <v>215</v>
      </c>
      <c r="C64" s="96"/>
      <c r="D64" s="22" t="s">
        <v>162</v>
      </c>
      <c r="E64" s="27">
        <v>1</v>
      </c>
      <c r="F64" s="30">
        <v>120191</v>
      </c>
      <c r="G64" s="29">
        <v>120191</v>
      </c>
    </row>
    <row r="65" spans="1:7" ht="12.75" customHeight="1" x14ac:dyDescent="0.25">
      <c r="A65" s="25">
        <v>5</v>
      </c>
      <c r="B65" s="26" t="s">
        <v>216</v>
      </c>
      <c r="C65" s="96"/>
      <c r="D65" s="22" t="s">
        <v>162</v>
      </c>
      <c r="E65" s="27">
        <v>1</v>
      </c>
      <c r="F65" s="30">
        <v>120191</v>
      </c>
      <c r="G65" s="29">
        <v>360574</v>
      </c>
    </row>
    <row r="66" spans="1:7" ht="12.75" customHeight="1" x14ac:dyDescent="0.25">
      <c r="A66" s="25">
        <v>6</v>
      </c>
      <c r="B66" s="26" t="s">
        <v>217</v>
      </c>
      <c r="C66" s="95"/>
      <c r="D66" s="22" t="s">
        <v>162</v>
      </c>
      <c r="E66" s="27">
        <v>1</v>
      </c>
      <c r="F66" s="30">
        <v>120191</v>
      </c>
      <c r="G66" s="29">
        <v>360574</v>
      </c>
    </row>
    <row r="67" spans="1:7" ht="12.75" customHeight="1" x14ac:dyDescent="0.25">
      <c r="A67" s="25">
        <v>7</v>
      </c>
      <c r="B67" s="26" t="s">
        <v>218</v>
      </c>
      <c r="C67" s="94" t="s">
        <v>156</v>
      </c>
      <c r="D67" s="22" t="s">
        <v>162</v>
      </c>
      <c r="E67" s="27">
        <v>0.5</v>
      </c>
      <c r="F67" s="28">
        <v>600955</v>
      </c>
      <c r="G67" s="29">
        <v>600955</v>
      </c>
    </row>
    <row r="68" spans="1:7" ht="12.75" customHeight="1" x14ac:dyDescent="0.25">
      <c r="A68" s="25">
        <v>8</v>
      </c>
      <c r="B68" s="26" t="s">
        <v>219</v>
      </c>
      <c r="C68" s="96"/>
      <c r="D68" s="22" t="s">
        <v>162</v>
      </c>
      <c r="E68" s="27">
        <v>0.5</v>
      </c>
      <c r="F68" s="28">
        <v>600955</v>
      </c>
      <c r="G68" s="29">
        <v>600955</v>
      </c>
    </row>
    <row r="69" spans="1:7" ht="12.75" customHeight="1" x14ac:dyDescent="0.25">
      <c r="A69" s="25">
        <v>9</v>
      </c>
      <c r="B69" s="26" t="s">
        <v>220</v>
      </c>
      <c r="C69" s="96"/>
      <c r="D69" s="22" t="s">
        <v>162</v>
      </c>
      <c r="E69" s="27">
        <v>0.5</v>
      </c>
      <c r="F69" s="28">
        <v>600955</v>
      </c>
      <c r="G69" s="29">
        <v>600955</v>
      </c>
    </row>
    <row r="70" spans="1:7" ht="12.75" customHeight="1" x14ac:dyDescent="0.25">
      <c r="A70" s="25">
        <v>10</v>
      </c>
      <c r="B70" s="26" t="s">
        <v>221</v>
      </c>
      <c r="C70" s="96"/>
      <c r="D70" s="22" t="s">
        <v>162</v>
      </c>
      <c r="E70" s="27">
        <v>0.5</v>
      </c>
      <c r="F70" s="28">
        <v>600955</v>
      </c>
      <c r="G70" s="29">
        <v>600955</v>
      </c>
    </row>
    <row r="71" spans="1:7" ht="12.75" customHeight="1" x14ac:dyDescent="0.25">
      <c r="A71" s="25">
        <v>11</v>
      </c>
      <c r="B71" s="26" t="s">
        <v>222</v>
      </c>
      <c r="C71" s="96"/>
      <c r="D71" s="22" t="s">
        <v>162</v>
      </c>
      <c r="E71" s="27">
        <v>0.5</v>
      </c>
      <c r="F71" s="28">
        <v>600955</v>
      </c>
      <c r="G71" s="29">
        <v>600955</v>
      </c>
    </row>
    <row r="72" spans="1:7" ht="12.75" customHeight="1" x14ac:dyDescent="0.25">
      <c r="A72" s="25">
        <v>12</v>
      </c>
      <c r="B72" s="26" t="s">
        <v>223</v>
      </c>
      <c r="C72" s="96"/>
      <c r="D72" s="22" t="s">
        <v>162</v>
      </c>
      <c r="E72" s="27">
        <v>0.5</v>
      </c>
      <c r="F72" s="28">
        <v>600955</v>
      </c>
      <c r="G72" s="29">
        <v>600955</v>
      </c>
    </row>
    <row r="73" spans="1:7" ht="12.75" customHeight="1" x14ac:dyDescent="0.25">
      <c r="A73" s="25">
        <v>13</v>
      </c>
      <c r="B73" s="26" t="s">
        <v>224</v>
      </c>
      <c r="C73" s="96"/>
      <c r="D73" s="22" t="s">
        <v>162</v>
      </c>
      <c r="E73" s="27">
        <v>0.5</v>
      </c>
      <c r="F73" s="28">
        <v>600955</v>
      </c>
      <c r="G73" s="29">
        <v>600955</v>
      </c>
    </row>
    <row r="74" spans="1:7" ht="12.75" customHeight="1" x14ac:dyDescent="0.25">
      <c r="A74" s="25">
        <v>14</v>
      </c>
      <c r="B74" s="26" t="s">
        <v>225</v>
      </c>
      <c r="C74" s="96"/>
      <c r="D74" s="22" t="s">
        <v>162</v>
      </c>
      <c r="E74" s="27">
        <v>0.5</v>
      </c>
      <c r="F74" s="28">
        <v>600955</v>
      </c>
      <c r="G74" s="29">
        <v>600955</v>
      </c>
    </row>
    <row r="75" spans="1:7" ht="12.75" customHeight="1" x14ac:dyDescent="0.25">
      <c r="A75" s="25">
        <v>15</v>
      </c>
      <c r="B75" s="26" t="s">
        <v>226</v>
      </c>
      <c r="C75" s="96"/>
      <c r="D75" s="22" t="s">
        <v>157</v>
      </c>
      <c r="E75" s="22">
        <v>1</v>
      </c>
      <c r="F75" s="28">
        <v>1201909</v>
      </c>
      <c r="G75" s="29">
        <v>1201909</v>
      </c>
    </row>
    <row r="76" spans="1:7" ht="12.75" customHeight="1" x14ac:dyDescent="0.25">
      <c r="A76" s="25">
        <v>16</v>
      </c>
      <c r="B76" s="26" t="s">
        <v>227</v>
      </c>
      <c r="C76" s="96"/>
      <c r="D76" s="22" t="s">
        <v>162</v>
      </c>
      <c r="E76" s="27">
        <v>0.5</v>
      </c>
      <c r="F76" s="28">
        <v>600955</v>
      </c>
      <c r="G76" s="29">
        <v>600955</v>
      </c>
    </row>
    <row r="77" spans="1:7" ht="12.75" customHeight="1" x14ac:dyDescent="0.25">
      <c r="A77" s="25">
        <v>17</v>
      </c>
      <c r="B77" s="26" t="s">
        <v>228</v>
      </c>
      <c r="C77" s="96"/>
      <c r="D77" s="22" t="s">
        <v>157</v>
      </c>
      <c r="E77" s="22">
        <v>1</v>
      </c>
      <c r="F77" s="28">
        <v>1201909</v>
      </c>
      <c r="G77" s="29">
        <v>1201909</v>
      </c>
    </row>
    <row r="78" spans="1:7" ht="12.75" customHeight="1" x14ac:dyDescent="0.25">
      <c r="A78" s="25">
        <v>18</v>
      </c>
      <c r="B78" s="26" t="s">
        <v>229</v>
      </c>
      <c r="C78" s="96"/>
      <c r="D78" s="22" t="s">
        <v>157</v>
      </c>
      <c r="E78" s="22">
        <v>1</v>
      </c>
      <c r="F78" s="28">
        <v>1201909</v>
      </c>
      <c r="G78" s="29">
        <v>1201909</v>
      </c>
    </row>
    <row r="79" spans="1:7" s="24" customFormat="1" ht="12.75" customHeight="1" x14ac:dyDescent="0.25">
      <c r="A79" s="25">
        <v>19</v>
      </c>
      <c r="B79" s="26" t="s">
        <v>230</v>
      </c>
      <c r="C79" s="96"/>
      <c r="D79" s="22" t="s">
        <v>157</v>
      </c>
      <c r="E79" s="22">
        <v>1</v>
      </c>
      <c r="F79" s="28">
        <v>1201909</v>
      </c>
      <c r="G79" s="29">
        <v>1201909</v>
      </c>
    </row>
    <row r="80" spans="1:7" ht="12.75" customHeight="1" x14ac:dyDescent="0.25">
      <c r="A80" s="25">
        <v>20</v>
      </c>
      <c r="B80" s="26" t="s">
        <v>231</v>
      </c>
      <c r="C80" s="96"/>
      <c r="D80" s="22" t="s">
        <v>157</v>
      </c>
      <c r="E80" s="22">
        <v>1</v>
      </c>
      <c r="F80" s="28">
        <v>1201909</v>
      </c>
      <c r="G80" s="29">
        <v>1201909</v>
      </c>
    </row>
    <row r="81" spans="1:7" ht="12.75" customHeight="1" x14ac:dyDescent="0.25">
      <c r="A81" s="25">
        <v>21</v>
      </c>
      <c r="B81" s="26" t="s">
        <v>232</v>
      </c>
      <c r="C81" s="96"/>
      <c r="D81" s="22" t="s">
        <v>157</v>
      </c>
      <c r="E81" s="22">
        <v>1</v>
      </c>
      <c r="F81" s="28">
        <v>1201909</v>
      </c>
      <c r="G81" s="29">
        <v>1201909</v>
      </c>
    </row>
    <row r="82" spans="1:7" ht="12.75" customHeight="1" x14ac:dyDescent="0.25">
      <c r="A82" s="25">
        <v>22</v>
      </c>
      <c r="B82" s="26" t="s">
        <v>233</v>
      </c>
      <c r="C82" s="96"/>
      <c r="D82" s="22" t="s">
        <v>162</v>
      </c>
      <c r="E82" s="27">
        <v>0.5</v>
      </c>
      <c r="F82" s="28">
        <v>600955</v>
      </c>
      <c r="G82" s="29">
        <v>600955</v>
      </c>
    </row>
    <row r="83" spans="1:7" ht="12.75" customHeight="1" x14ac:dyDescent="0.25">
      <c r="A83" s="25">
        <v>23</v>
      </c>
      <c r="B83" s="26" t="s">
        <v>234</v>
      </c>
      <c r="C83" s="96"/>
      <c r="D83" s="22" t="s">
        <v>157</v>
      </c>
      <c r="E83" s="22">
        <v>1</v>
      </c>
      <c r="F83" s="28">
        <v>1201909</v>
      </c>
      <c r="G83" s="29">
        <v>1201909</v>
      </c>
    </row>
    <row r="84" spans="1:7" ht="12.75" customHeight="1" x14ac:dyDescent="0.25">
      <c r="A84" s="25">
        <v>24</v>
      </c>
      <c r="B84" s="26" t="s">
        <v>235</v>
      </c>
      <c r="C84" s="96"/>
      <c r="D84" s="22" t="s">
        <v>157</v>
      </c>
      <c r="E84" s="22">
        <v>1</v>
      </c>
      <c r="F84" s="28">
        <v>1201909</v>
      </c>
      <c r="G84" s="29">
        <v>1201909</v>
      </c>
    </row>
    <row r="85" spans="1:7" ht="12.75" customHeight="1" x14ac:dyDescent="0.25">
      <c r="A85" s="25">
        <v>25</v>
      </c>
      <c r="B85" s="26" t="s">
        <v>236</v>
      </c>
      <c r="C85" s="96"/>
      <c r="D85" s="22" t="s">
        <v>157</v>
      </c>
      <c r="E85" s="22">
        <v>1</v>
      </c>
      <c r="F85" s="28">
        <v>1201909</v>
      </c>
      <c r="G85" s="29">
        <v>1201909</v>
      </c>
    </row>
    <row r="86" spans="1:7" ht="12.75" customHeight="1" x14ac:dyDescent="0.25">
      <c r="A86" s="25">
        <v>26</v>
      </c>
      <c r="B86" s="26" t="s">
        <v>237</v>
      </c>
      <c r="C86" s="96"/>
      <c r="D86" s="22" t="s">
        <v>162</v>
      </c>
      <c r="E86" s="27">
        <v>0.5</v>
      </c>
      <c r="F86" s="28">
        <v>600955</v>
      </c>
      <c r="G86" s="29">
        <v>600955</v>
      </c>
    </row>
    <row r="87" spans="1:7" ht="12.75" customHeight="1" x14ac:dyDescent="0.25">
      <c r="A87" s="25">
        <v>27</v>
      </c>
      <c r="B87" s="26" t="s">
        <v>238</v>
      </c>
      <c r="C87" s="96"/>
      <c r="D87" s="22" t="s">
        <v>157</v>
      </c>
      <c r="E87" s="22">
        <v>1</v>
      </c>
      <c r="F87" s="28">
        <v>1201909</v>
      </c>
      <c r="G87" s="29">
        <v>1201909</v>
      </c>
    </row>
    <row r="88" spans="1:7" ht="12.75" customHeight="1" x14ac:dyDescent="0.25">
      <c r="A88" s="25">
        <v>28</v>
      </c>
      <c r="B88" s="26" t="s">
        <v>239</v>
      </c>
      <c r="C88" s="96"/>
      <c r="D88" s="22" t="s">
        <v>157</v>
      </c>
      <c r="E88" s="22">
        <v>1</v>
      </c>
      <c r="F88" s="28">
        <v>1201909</v>
      </c>
      <c r="G88" s="29">
        <v>1201909</v>
      </c>
    </row>
    <row r="89" spans="1:7" ht="12.75" customHeight="1" x14ac:dyDescent="0.25">
      <c r="A89" s="25">
        <v>29</v>
      </c>
      <c r="B89" s="26" t="s">
        <v>240</v>
      </c>
      <c r="C89" s="96"/>
      <c r="D89" s="22" t="s">
        <v>157</v>
      </c>
      <c r="E89" s="22">
        <v>1</v>
      </c>
      <c r="F89" s="28">
        <v>1201909</v>
      </c>
      <c r="G89" s="29">
        <v>1201909</v>
      </c>
    </row>
    <row r="90" spans="1:7" x14ac:dyDescent="0.25">
      <c r="A90" s="25">
        <v>30</v>
      </c>
      <c r="B90" s="26" t="s">
        <v>241</v>
      </c>
      <c r="C90" s="95"/>
      <c r="D90" s="22" t="s">
        <v>157</v>
      </c>
      <c r="E90" s="22">
        <v>1</v>
      </c>
      <c r="F90" s="28">
        <v>1201909</v>
      </c>
      <c r="G90" s="29">
        <v>1201909</v>
      </c>
    </row>
    <row r="91" spans="1:7" x14ac:dyDescent="0.25">
      <c r="A91" s="25">
        <v>31</v>
      </c>
      <c r="B91" s="26" t="s">
        <v>242</v>
      </c>
      <c r="C91" s="27" t="s">
        <v>243</v>
      </c>
      <c r="D91" s="22" t="s">
        <v>157</v>
      </c>
      <c r="E91" s="27">
        <v>1</v>
      </c>
      <c r="F91" s="28">
        <v>1904026</v>
      </c>
      <c r="G91" s="29">
        <v>1807239</v>
      </c>
    </row>
    <row r="92" spans="1:7" x14ac:dyDescent="0.25">
      <c r="A92" s="19">
        <v>560057</v>
      </c>
      <c r="B92" s="20" t="s">
        <v>244</v>
      </c>
      <c r="C92" s="21"/>
      <c r="D92" s="22"/>
      <c r="E92" s="21"/>
      <c r="F92" s="23">
        <f>SUM(F93:F116)</f>
        <v>24158374</v>
      </c>
      <c r="G92" s="23">
        <f>SUM(G93:G116)</f>
        <v>22355515</v>
      </c>
    </row>
    <row r="93" spans="1:7" ht="12.75" customHeight="1" x14ac:dyDescent="0.25">
      <c r="A93" s="25">
        <v>1</v>
      </c>
      <c r="B93" s="26" t="s">
        <v>245</v>
      </c>
      <c r="C93" s="27" t="s">
        <v>167</v>
      </c>
      <c r="D93" s="22" t="s">
        <v>162</v>
      </c>
      <c r="E93" s="27">
        <v>1</v>
      </c>
      <c r="F93" s="30">
        <v>120191</v>
      </c>
      <c r="G93" s="29">
        <v>120191</v>
      </c>
    </row>
    <row r="94" spans="1:7" ht="12.75" customHeight="1" x14ac:dyDescent="0.25">
      <c r="A94" s="25">
        <v>2</v>
      </c>
      <c r="B94" s="26" t="s">
        <v>246</v>
      </c>
      <c r="C94" s="94" t="s">
        <v>156</v>
      </c>
      <c r="D94" s="22" t="s">
        <v>157</v>
      </c>
      <c r="E94" s="22">
        <v>1</v>
      </c>
      <c r="F94" s="28">
        <v>1201909</v>
      </c>
      <c r="G94" s="29">
        <v>901433</v>
      </c>
    </row>
    <row r="95" spans="1:7" ht="12.75" customHeight="1" x14ac:dyDescent="0.25">
      <c r="A95" s="25">
        <v>3</v>
      </c>
      <c r="B95" s="26" t="s">
        <v>247</v>
      </c>
      <c r="C95" s="96"/>
      <c r="D95" s="22" t="s">
        <v>162</v>
      </c>
      <c r="E95" s="27">
        <v>0.5</v>
      </c>
      <c r="F95" s="28">
        <v>600955</v>
      </c>
      <c r="G95" s="29">
        <v>901433</v>
      </c>
    </row>
    <row r="96" spans="1:7" ht="12.75" customHeight="1" x14ac:dyDescent="0.25">
      <c r="A96" s="25">
        <v>4</v>
      </c>
      <c r="B96" s="26" t="s">
        <v>248</v>
      </c>
      <c r="C96" s="96"/>
      <c r="D96" s="22" t="s">
        <v>157</v>
      </c>
      <c r="E96" s="22">
        <v>1</v>
      </c>
      <c r="F96" s="28">
        <v>1201909</v>
      </c>
      <c r="G96" s="29">
        <v>1201909</v>
      </c>
    </row>
    <row r="97" spans="1:7" ht="12.75" customHeight="1" x14ac:dyDescent="0.25">
      <c r="A97" s="25">
        <v>5</v>
      </c>
      <c r="B97" s="26" t="s">
        <v>249</v>
      </c>
      <c r="C97" s="96"/>
      <c r="D97" s="22" t="s">
        <v>157</v>
      </c>
      <c r="E97" s="22">
        <v>1</v>
      </c>
      <c r="F97" s="28">
        <v>1201909</v>
      </c>
      <c r="G97" s="29">
        <v>1201909</v>
      </c>
    </row>
    <row r="98" spans="1:7" ht="12.75" customHeight="1" x14ac:dyDescent="0.25">
      <c r="A98" s="25">
        <v>6</v>
      </c>
      <c r="B98" s="26" t="s">
        <v>250</v>
      </c>
      <c r="C98" s="96"/>
      <c r="D98" s="22" t="s">
        <v>157</v>
      </c>
      <c r="E98" s="22">
        <v>1</v>
      </c>
      <c r="F98" s="28">
        <v>1201909</v>
      </c>
      <c r="G98" s="29">
        <v>1201909</v>
      </c>
    </row>
    <row r="99" spans="1:7" ht="12.75" customHeight="1" x14ac:dyDescent="0.25">
      <c r="A99" s="25">
        <v>7</v>
      </c>
      <c r="B99" s="26" t="s">
        <v>251</v>
      </c>
      <c r="C99" s="96"/>
      <c r="D99" s="22" t="s">
        <v>157</v>
      </c>
      <c r="E99" s="22">
        <v>1</v>
      </c>
      <c r="F99" s="28">
        <v>1201909</v>
      </c>
      <c r="G99" s="29">
        <v>600955</v>
      </c>
    </row>
    <row r="100" spans="1:7" ht="12.75" customHeight="1" x14ac:dyDescent="0.25">
      <c r="A100" s="25">
        <v>8</v>
      </c>
      <c r="B100" s="26" t="s">
        <v>252</v>
      </c>
      <c r="C100" s="96"/>
      <c r="D100" s="22" t="s">
        <v>157</v>
      </c>
      <c r="E100" s="22">
        <v>1</v>
      </c>
      <c r="F100" s="28">
        <v>1201909</v>
      </c>
      <c r="G100" s="29">
        <v>1201909</v>
      </c>
    </row>
    <row r="101" spans="1:7" ht="12.75" customHeight="1" x14ac:dyDescent="0.25">
      <c r="A101" s="25">
        <v>9</v>
      </c>
      <c r="B101" s="26" t="s">
        <v>253</v>
      </c>
      <c r="C101" s="96"/>
      <c r="D101" s="22" t="s">
        <v>162</v>
      </c>
      <c r="E101" s="27">
        <v>0.5</v>
      </c>
      <c r="F101" s="28">
        <v>600955</v>
      </c>
      <c r="G101" s="29">
        <v>600955</v>
      </c>
    </row>
    <row r="102" spans="1:7" ht="12.75" customHeight="1" x14ac:dyDescent="0.25">
      <c r="A102" s="25">
        <v>10</v>
      </c>
      <c r="B102" s="26" t="s">
        <v>254</v>
      </c>
      <c r="C102" s="96"/>
      <c r="D102" s="22" t="s">
        <v>162</v>
      </c>
      <c r="E102" s="27">
        <v>0.5</v>
      </c>
      <c r="F102" s="28">
        <v>600955</v>
      </c>
      <c r="G102" s="29">
        <v>300478</v>
      </c>
    </row>
    <row r="103" spans="1:7" ht="12.75" customHeight="1" x14ac:dyDescent="0.25">
      <c r="A103" s="25">
        <v>11</v>
      </c>
      <c r="B103" s="26" t="s">
        <v>255</v>
      </c>
      <c r="C103" s="96"/>
      <c r="D103" s="22" t="s">
        <v>157</v>
      </c>
      <c r="E103" s="22">
        <v>1</v>
      </c>
      <c r="F103" s="28">
        <v>1201909</v>
      </c>
      <c r="G103" s="29">
        <v>1201909</v>
      </c>
    </row>
    <row r="104" spans="1:7" ht="12.75" customHeight="1" x14ac:dyDescent="0.25">
      <c r="A104" s="25">
        <v>12</v>
      </c>
      <c r="B104" s="26" t="s">
        <v>256</v>
      </c>
      <c r="C104" s="96"/>
      <c r="D104" s="22" t="s">
        <v>162</v>
      </c>
      <c r="E104" s="27">
        <v>0.5</v>
      </c>
      <c r="F104" s="28">
        <v>600955</v>
      </c>
      <c r="G104" s="29">
        <v>300478</v>
      </c>
    </row>
    <row r="105" spans="1:7" s="24" customFormat="1" ht="12.75" customHeight="1" x14ac:dyDescent="0.25">
      <c r="A105" s="25">
        <v>13</v>
      </c>
      <c r="B105" s="26" t="s">
        <v>257</v>
      </c>
      <c r="C105" s="96"/>
      <c r="D105" s="22" t="s">
        <v>162</v>
      </c>
      <c r="E105" s="27">
        <v>0.5</v>
      </c>
      <c r="F105" s="28">
        <v>600955</v>
      </c>
      <c r="G105" s="29">
        <v>901433</v>
      </c>
    </row>
    <row r="106" spans="1:7" ht="12.75" customHeight="1" x14ac:dyDescent="0.25">
      <c r="A106" s="25">
        <v>14</v>
      </c>
      <c r="B106" s="26" t="s">
        <v>258</v>
      </c>
      <c r="C106" s="96"/>
      <c r="D106" s="22" t="s">
        <v>157</v>
      </c>
      <c r="E106" s="22">
        <v>1</v>
      </c>
      <c r="F106" s="28">
        <v>1201909</v>
      </c>
      <c r="G106" s="29">
        <v>1201909</v>
      </c>
    </row>
    <row r="107" spans="1:7" ht="12.75" customHeight="1" x14ac:dyDescent="0.25">
      <c r="A107" s="25">
        <v>15</v>
      </c>
      <c r="B107" s="26" t="s">
        <v>259</v>
      </c>
      <c r="C107" s="96"/>
      <c r="D107" s="22" t="s">
        <v>162</v>
      </c>
      <c r="E107" s="27">
        <v>0.5</v>
      </c>
      <c r="F107" s="28">
        <v>600955</v>
      </c>
      <c r="G107" s="29">
        <v>300478</v>
      </c>
    </row>
    <row r="108" spans="1:7" ht="12.75" customHeight="1" x14ac:dyDescent="0.25">
      <c r="A108" s="25">
        <v>16</v>
      </c>
      <c r="B108" s="26" t="s">
        <v>260</v>
      </c>
      <c r="C108" s="96"/>
      <c r="D108" s="22" t="s">
        <v>157</v>
      </c>
      <c r="E108" s="22">
        <v>1</v>
      </c>
      <c r="F108" s="28">
        <v>1201909</v>
      </c>
      <c r="G108" s="29">
        <v>1201909</v>
      </c>
    </row>
    <row r="109" spans="1:7" ht="12.75" customHeight="1" x14ac:dyDescent="0.25">
      <c r="A109" s="25">
        <v>17</v>
      </c>
      <c r="B109" s="26" t="s">
        <v>261</v>
      </c>
      <c r="C109" s="96"/>
      <c r="D109" s="22" t="s">
        <v>157</v>
      </c>
      <c r="E109" s="22">
        <v>1</v>
      </c>
      <c r="F109" s="28">
        <v>1201909</v>
      </c>
      <c r="G109" s="29">
        <v>1201909</v>
      </c>
    </row>
    <row r="110" spans="1:7" ht="12.75" customHeight="1" x14ac:dyDescent="0.25">
      <c r="A110" s="25">
        <v>18</v>
      </c>
      <c r="B110" s="26" t="s">
        <v>262</v>
      </c>
      <c r="C110" s="96"/>
      <c r="D110" s="22" t="s">
        <v>157</v>
      </c>
      <c r="E110" s="22">
        <v>1</v>
      </c>
      <c r="F110" s="28">
        <v>1201909</v>
      </c>
      <c r="G110" s="29">
        <v>1201909</v>
      </c>
    </row>
    <row r="111" spans="1:7" ht="12.75" customHeight="1" x14ac:dyDescent="0.25">
      <c r="A111" s="25">
        <v>19</v>
      </c>
      <c r="B111" s="26" t="s">
        <v>263</v>
      </c>
      <c r="C111" s="96"/>
      <c r="D111" s="22" t="s">
        <v>157</v>
      </c>
      <c r="E111" s="22">
        <v>1</v>
      </c>
      <c r="F111" s="28">
        <v>1201909</v>
      </c>
      <c r="G111" s="29">
        <v>1201909</v>
      </c>
    </row>
    <row r="112" spans="1:7" ht="12.75" customHeight="1" x14ac:dyDescent="0.25">
      <c r="A112" s="25">
        <v>20</v>
      </c>
      <c r="B112" s="26" t="s">
        <v>264</v>
      </c>
      <c r="C112" s="96"/>
      <c r="D112" s="22" t="s">
        <v>157</v>
      </c>
      <c r="E112" s="22">
        <v>1</v>
      </c>
      <c r="F112" s="28">
        <v>1201909</v>
      </c>
      <c r="G112" s="29">
        <v>1201909</v>
      </c>
    </row>
    <row r="113" spans="1:7" ht="12.75" customHeight="1" x14ac:dyDescent="0.25">
      <c r="A113" s="25">
        <v>21</v>
      </c>
      <c r="B113" s="26" t="s">
        <v>265</v>
      </c>
      <c r="C113" s="96"/>
      <c r="D113" s="22" t="s">
        <v>157</v>
      </c>
      <c r="E113" s="22">
        <v>1</v>
      </c>
      <c r="F113" s="28">
        <v>1201909</v>
      </c>
      <c r="G113" s="29">
        <v>1201909</v>
      </c>
    </row>
    <row r="114" spans="1:7" ht="12.75" customHeight="1" x14ac:dyDescent="0.25">
      <c r="A114" s="25">
        <v>22</v>
      </c>
      <c r="B114" s="26" t="s">
        <v>266</v>
      </c>
      <c r="C114" s="96"/>
      <c r="D114" s="22" t="s">
        <v>157</v>
      </c>
      <c r="E114" s="22">
        <v>1</v>
      </c>
      <c r="F114" s="28">
        <v>1201909</v>
      </c>
      <c r="G114" s="29">
        <v>1201909</v>
      </c>
    </row>
    <row r="115" spans="1:7" ht="12.75" customHeight="1" x14ac:dyDescent="0.25">
      <c r="A115" s="25">
        <v>23</v>
      </c>
      <c r="B115" s="26" t="s">
        <v>267</v>
      </c>
      <c r="C115" s="96"/>
      <c r="D115" s="22" t="s">
        <v>157</v>
      </c>
      <c r="E115" s="22">
        <v>1</v>
      </c>
      <c r="F115" s="28">
        <v>1201909</v>
      </c>
      <c r="G115" s="29">
        <v>600955</v>
      </c>
    </row>
    <row r="116" spans="1:7" x14ac:dyDescent="0.25">
      <c r="A116" s="25">
        <v>24</v>
      </c>
      <c r="B116" s="26" t="s">
        <v>268</v>
      </c>
      <c r="C116" s="95"/>
      <c r="D116" s="22" t="s">
        <v>157</v>
      </c>
      <c r="E116" s="22">
        <v>1</v>
      </c>
      <c r="F116" s="28">
        <v>1201909</v>
      </c>
      <c r="G116" s="29">
        <v>1201909</v>
      </c>
    </row>
    <row r="117" spans="1:7" ht="12.75" customHeight="1" x14ac:dyDescent="0.25">
      <c r="A117" s="19">
        <v>560058</v>
      </c>
      <c r="B117" s="20" t="s">
        <v>269</v>
      </c>
      <c r="C117" s="21"/>
      <c r="D117" s="22"/>
      <c r="E117" s="21"/>
      <c r="F117" s="23">
        <f>SUM(F118:F142)</f>
        <v>16225772</v>
      </c>
      <c r="G117" s="23">
        <f>SUM(G118:G142)</f>
        <v>18208927</v>
      </c>
    </row>
    <row r="118" spans="1:7" ht="12.75" customHeight="1" x14ac:dyDescent="0.25">
      <c r="A118" s="25">
        <v>1</v>
      </c>
      <c r="B118" s="26" t="s">
        <v>270</v>
      </c>
      <c r="C118" s="94" t="s">
        <v>167</v>
      </c>
      <c r="D118" s="22" t="s">
        <v>162</v>
      </c>
      <c r="E118" s="27">
        <v>1</v>
      </c>
      <c r="F118" s="30">
        <v>120191</v>
      </c>
      <c r="G118" s="29">
        <v>120191</v>
      </c>
    </row>
    <row r="119" spans="1:7" ht="12.75" customHeight="1" x14ac:dyDescent="0.25">
      <c r="A119" s="25">
        <v>2</v>
      </c>
      <c r="B119" s="26" t="s">
        <v>271</v>
      </c>
      <c r="C119" s="96"/>
      <c r="D119" s="22" t="s">
        <v>162</v>
      </c>
      <c r="E119" s="27">
        <v>1</v>
      </c>
      <c r="F119" s="30">
        <v>120191</v>
      </c>
      <c r="G119" s="29">
        <v>120191</v>
      </c>
    </row>
    <row r="120" spans="1:7" ht="12.75" customHeight="1" x14ac:dyDescent="0.25">
      <c r="A120" s="25">
        <v>3</v>
      </c>
      <c r="B120" s="26" t="s">
        <v>272</v>
      </c>
      <c r="C120" s="96"/>
      <c r="D120" s="22" t="s">
        <v>162</v>
      </c>
      <c r="E120" s="27">
        <v>1</v>
      </c>
      <c r="F120" s="30">
        <v>120191</v>
      </c>
      <c r="G120" s="29">
        <v>120191</v>
      </c>
    </row>
    <row r="121" spans="1:7" ht="12.75" customHeight="1" x14ac:dyDescent="0.25">
      <c r="A121" s="25">
        <v>4</v>
      </c>
      <c r="B121" s="26" t="s">
        <v>273</v>
      </c>
      <c r="C121" s="96"/>
      <c r="D121" s="22" t="s">
        <v>162</v>
      </c>
      <c r="E121" s="27">
        <v>1</v>
      </c>
      <c r="F121" s="30">
        <v>120191</v>
      </c>
      <c r="G121" s="29">
        <v>120191</v>
      </c>
    </row>
    <row r="122" spans="1:7" ht="12.75" customHeight="1" x14ac:dyDescent="0.25">
      <c r="A122" s="25">
        <v>5</v>
      </c>
      <c r="B122" s="26" t="s">
        <v>274</v>
      </c>
      <c r="C122" s="96"/>
      <c r="D122" s="34" t="s">
        <v>162</v>
      </c>
      <c r="E122" s="34">
        <v>0</v>
      </c>
      <c r="F122" s="29">
        <v>0</v>
      </c>
      <c r="G122" s="29">
        <v>60096</v>
      </c>
    </row>
    <row r="123" spans="1:7" ht="12.75" customHeight="1" x14ac:dyDescent="0.25">
      <c r="A123" s="25">
        <v>6</v>
      </c>
      <c r="B123" s="26" t="s">
        <v>275</v>
      </c>
      <c r="C123" s="96"/>
      <c r="D123" s="34" t="s">
        <v>162</v>
      </c>
      <c r="E123" s="34">
        <v>0</v>
      </c>
      <c r="F123" s="29">
        <v>0</v>
      </c>
      <c r="G123" s="29">
        <v>60096</v>
      </c>
    </row>
    <row r="124" spans="1:7" ht="12.75" customHeight="1" x14ac:dyDescent="0.25">
      <c r="A124" s="25">
        <v>7</v>
      </c>
      <c r="B124" s="26" t="s">
        <v>276</v>
      </c>
      <c r="C124" s="96"/>
      <c r="D124" s="34" t="s">
        <v>162</v>
      </c>
      <c r="E124" s="34">
        <v>0</v>
      </c>
      <c r="F124" s="29">
        <v>0</v>
      </c>
      <c r="G124" s="29">
        <v>60096</v>
      </c>
    </row>
    <row r="125" spans="1:7" ht="12.75" customHeight="1" x14ac:dyDescent="0.25">
      <c r="A125" s="25">
        <v>8</v>
      </c>
      <c r="B125" s="26" t="s">
        <v>277</v>
      </c>
      <c r="C125" s="96"/>
      <c r="D125" s="34" t="s">
        <v>162</v>
      </c>
      <c r="E125" s="34">
        <v>0</v>
      </c>
      <c r="F125" s="29">
        <v>0</v>
      </c>
      <c r="G125" s="29">
        <v>60096</v>
      </c>
    </row>
    <row r="126" spans="1:7" ht="12.75" customHeight="1" x14ac:dyDescent="0.25">
      <c r="A126" s="25">
        <v>9</v>
      </c>
      <c r="B126" s="26" t="s">
        <v>278</v>
      </c>
      <c r="C126" s="95"/>
      <c r="D126" s="22" t="s">
        <v>162</v>
      </c>
      <c r="E126" s="27">
        <v>1</v>
      </c>
      <c r="F126" s="30">
        <v>120191</v>
      </c>
      <c r="G126" s="29">
        <v>661051</v>
      </c>
    </row>
    <row r="127" spans="1:7" ht="12.75" customHeight="1" x14ac:dyDescent="0.25">
      <c r="A127" s="25">
        <v>10</v>
      </c>
      <c r="B127" s="26" t="s">
        <v>279</v>
      </c>
      <c r="C127" s="94" t="s">
        <v>156</v>
      </c>
      <c r="D127" s="22" t="s">
        <v>157</v>
      </c>
      <c r="E127" s="22">
        <v>1</v>
      </c>
      <c r="F127" s="28">
        <v>1201909</v>
      </c>
      <c r="G127" s="29">
        <v>1201909</v>
      </c>
    </row>
    <row r="128" spans="1:7" ht="12.75" customHeight="1" x14ac:dyDescent="0.25">
      <c r="A128" s="25">
        <v>11</v>
      </c>
      <c r="B128" s="26" t="s">
        <v>280</v>
      </c>
      <c r="C128" s="96"/>
      <c r="D128" s="22" t="s">
        <v>157</v>
      </c>
      <c r="E128" s="22">
        <v>1</v>
      </c>
      <c r="F128" s="28">
        <v>1201909</v>
      </c>
      <c r="G128" s="29">
        <v>1201909</v>
      </c>
    </row>
    <row r="129" spans="1:7" ht="12.75" customHeight="1" x14ac:dyDescent="0.25">
      <c r="A129" s="25">
        <v>12</v>
      </c>
      <c r="B129" s="26" t="s">
        <v>281</v>
      </c>
      <c r="C129" s="96"/>
      <c r="D129" s="22" t="s">
        <v>157</v>
      </c>
      <c r="E129" s="22">
        <v>1</v>
      </c>
      <c r="F129" s="28">
        <v>1201909</v>
      </c>
      <c r="G129" s="29">
        <v>1201909</v>
      </c>
    </row>
    <row r="130" spans="1:7" ht="12.75" customHeight="1" x14ac:dyDescent="0.25">
      <c r="A130" s="25">
        <v>13</v>
      </c>
      <c r="B130" s="26" t="s">
        <v>282</v>
      </c>
      <c r="C130" s="96"/>
      <c r="D130" s="22" t="s">
        <v>157</v>
      </c>
      <c r="E130" s="22">
        <v>1</v>
      </c>
      <c r="F130" s="28">
        <v>1201909</v>
      </c>
      <c r="G130" s="29">
        <v>1201909</v>
      </c>
    </row>
    <row r="131" spans="1:7" ht="12.75" customHeight="1" x14ac:dyDescent="0.25">
      <c r="A131" s="25">
        <v>14</v>
      </c>
      <c r="B131" s="26" t="s">
        <v>283</v>
      </c>
      <c r="C131" s="96"/>
      <c r="D131" s="22" t="s">
        <v>157</v>
      </c>
      <c r="E131" s="22">
        <v>1</v>
      </c>
      <c r="F131" s="28">
        <v>1201909</v>
      </c>
      <c r="G131" s="29">
        <v>1201909</v>
      </c>
    </row>
    <row r="132" spans="1:7" ht="12.75" customHeight="1" x14ac:dyDescent="0.25">
      <c r="A132" s="25">
        <v>15</v>
      </c>
      <c r="B132" s="26" t="s">
        <v>284</v>
      </c>
      <c r="C132" s="96"/>
      <c r="D132" s="22" t="s">
        <v>157</v>
      </c>
      <c r="E132" s="22">
        <v>1</v>
      </c>
      <c r="F132" s="28">
        <v>1201909</v>
      </c>
      <c r="G132" s="29">
        <v>1201909</v>
      </c>
    </row>
    <row r="133" spans="1:7" ht="12.75" customHeight="1" x14ac:dyDescent="0.25">
      <c r="A133" s="25">
        <v>16</v>
      </c>
      <c r="B133" s="26" t="s">
        <v>285</v>
      </c>
      <c r="C133" s="96"/>
      <c r="D133" s="22" t="s">
        <v>157</v>
      </c>
      <c r="E133" s="22">
        <v>1</v>
      </c>
      <c r="F133" s="28">
        <v>1201909</v>
      </c>
      <c r="G133" s="29">
        <v>1201909</v>
      </c>
    </row>
    <row r="134" spans="1:7" ht="12.75" customHeight="1" x14ac:dyDescent="0.25">
      <c r="A134" s="25">
        <v>17</v>
      </c>
      <c r="B134" s="26" t="s">
        <v>286</v>
      </c>
      <c r="C134" s="96"/>
      <c r="D134" s="22" t="s">
        <v>157</v>
      </c>
      <c r="E134" s="22">
        <v>1</v>
      </c>
      <c r="F134" s="28">
        <v>1201909</v>
      </c>
      <c r="G134" s="29">
        <v>1201909</v>
      </c>
    </row>
    <row r="135" spans="1:7" ht="12.75" customHeight="1" x14ac:dyDescent="0.25">
      <c r="A135" s="25">
        <v>18</v>
      </c>
      <c r="B135" s="26" t="s">
        <v>287</v>
      </c>
      <c r="C135" s="96"/>
      <c r="D135" s="22" t="s">
        <v>157</v>
      </c>
      <c r="E135" s="22">
        <v>1</v>
      </c>
      <c r="F135" s="28">
        <v>1201909</v>
      </c>
      <c r="G135" s="29">
        <v>1201909</v>
      </c>
    </row>
    <row r="136" spans="1:7" ht="12.75" customHeight="1" x14ac:dyDescent="0.25">
      <c r="A136" s="25">
        <v>19</v>
      </c>
      <c r="B136" s="26" t="s">
        <v>288</v>
      </c>
      <c r="C136" s="96"/>
      <c r="D136" s="22" t="s">
        <v>157</v>
      </c>
      <c r="E136" s="22">
        <v>1</v>
      </c>
      <c r="F136" s="28">
        <v>1201909</v>
      </c>
      <c r="G136" s="29">
        <v>1201909</v>
      </c>
    </row>
    <row r="137" spans="1:7" ht="12.75" customHeight="1" x14ac:dyDescent="0.25">
      <c r="A137" s="25">
        <v>20</v>
      </c>
      <c r="B137" s="26" t="s">
        <v>289</v>
      </c>
      <c r="C137" s="96"/>
      <c r="D137" s="22" t="s">
        <v>157</v>
      </c>
      <c r="E137" s="22">
        <v>1</v>
      </c>
      <c r="F137" s="28">
        <v>1201909</v>
      </c>
      <c r="G137" s="29">
        <v>1201909</v>
      </c>
    </row>
    <row r="138" spans="1:7" ht="12.75" customHeight="1" x14ac:dyDescent="0.25">
      <c r="A138" s="25">
        <v>21</v>
      </c>
      <c r="B138" s="26" t="s">
        <v>290</v>
      </c>
      <c r="C138" s="96"/>
      <c r="D138" s="22" t="s">
        <v>157</v>
      </c>
      <c r="E138" s="22">
        <v>1</v>
      </c>
      <c r="F138" s="28">
        <v>1201909</v>
      </c>
      <c r="G138" s="29">
        <v>1201909</v>
      </c>
    </row>
    <row r="139" spans="1:7" ht="12.75" customHeight="1" x14ac:dyDescent="0.25">
      <c r="A139" s="25">
        <v>22</v>
      </c>
      <c r="B139" s="26" t="s">
        <v>291</v>
      </c>
      <c r="C139" s="96"/>
      <c r="D139" s="22" t="s">
        <v>157</v>
      </c>
      <c r="E139" s="22">
        <v>1</v>
      </c>
      <c r="F139" s="28">
        <v>1201909</v>
      </c>
      <c r="G139" s="29">
        <v>1201909</v>
      </c>
    </row>
    <row r="140" spans="1:7" ht="12.75" customHeight="1" x14ac:dyDescent="0.25">
      <c r="A140" s="25">
        <v>23</v>
      </c>
      <c r="B140" s="26" t="s">
        <v>292</v>
      </c>
      <c r="C140" s="96"/>
      <c r="D140" s="22" t="s">
        <v>162</v>
      </c>
      <c r="E140" s="22">
        <v>0</v>
      </c>
      <c r="F140" s="29">
        <v>0</v>
      </c>
      <c r="G140" s="29">
        <v>300478</v>
      </c>
    </row>
    <row r="141" spans="1:7" ht="12.75" customHeight="1" x14ac:dyDescent="0.25">
      <c r="A141" s="25">
        <v>24</v>
      </c>
      <c r="B141" s="26" t="s">
        <v>293</v>
      </c>
      <c r="C141" s="96"/>
      <c r="D141" s="22" t="s">
        <v>162</v>
      </c>
      <c r="E141" s="22">
        <v>0</v>
      </c>
      <c r="F141" s="29">
        <v>0</v>
      </c>
      <c r="G141" s="29">
        <v>600955</v>
      </c>
    </row>
    <row r="142" spans="1:7" x14ac:dyDescent="0.25">
      <c r="A142" s="25">
        <v>25</v>
      </c>
      <c r="B142" s="26" t="s">
        <v>294</v>
      </c>
      <c r="C142" s="95"/>
      <c r="D142" s="22" t="s">
        <v>162</v>
      </c>
      <c r="E142" s="22">
        <v>0</v>
      </c>
      <c r="F142" s="29">
        <v>0</v>
      </c>
      <c r="G142" s="29">
        <v>300478</v>
      </c>
    </row>
    <row r="143" spans="1:7" ht="12.75" customHeight="1" x14ac:dyDescent="0.25">
      <c r="A143" s="19">
        <v>560059</v>
      </c>
      <c r="B143" s="20" t="s">
        <v>295</v>
      </c>
      <c r="C143" s="21"/>
      <c r="D143" s="22"/>
      <c r="E143" s="21"/>
      <c r="F143" s="23">
        <f>SUM(F144:F157)</f>
        <v>12499854</v>
      </c>
      <c r="G143" s="23">
        <f>SUM(G144:G157)</f>
        <v>12499854</v>
      </c>
    </row>
    <row r="144" spans="1:7" ht="12.75" customHeight="1" x14ac:dyDescent="0.25">
      <c r="A144" s="25">
        <v>1</v>
      </c>
      <c r="B144" s="26" t="s">
        <v>296</v>
      </c>
      <c r="C144" s="94" t="s">
        <v>167</v>
      </c>
      <c r="D144" s="22" t="s">
        <v>162</v>
      </c>
      <c r="E144" s="27">
        <v>1</v>
      </c>
      <c r="F144" s="30">
        <v>120191</v>
      </c>
      <c r="G144" s="29">
        <v>120191</v>
      </c>
    </row>
    <row r="145" spans="1:7" ht="12.75" customHeight="1" x14ac:dyDescent="0.25">
      <c r="A145" s="25">
        <v>2</v>
      </c>
      <c r="B145" s="26" t="s">
        <v>297</v>
      </c>
      <c r="C145" s="96"/>
      <c r="D145" s="22" t="s">
        <v>162</v>
      </c>
      <c r="E145" s="27">
        <v>1</v>
      </c>
      <c r="F145" s="30">
        <v>120191</v>
      </c>
      <c r="G145" s="29">
        <v>120191</v>
      </c>
    </row>
    <row r="146" spans="1:7" ht="12.75" customHeight="1" x14ac:dyDescent="0.25">
      <c r="A146" s="25">
        <v>3</v>
      </c>
      <c r="B146" s="26" t="s">
        <v>298</v>
      </c>
      <c r="C146" s="96"/>
      <c r="D146" s="22" t="s">
        <v>162</v>
      </c>
      <c r="E146" s="27">
        <v>1</v>
      </c>
      <c r="F146" s="30">
        <v>120191</v>
      </c>
      <c r="G146" s="29">
        <v>120191</v>
      </c>
    </row>
    <row r="147" spans="1:7" ht="12.75" customHeight="1" x14ac:dyDescent="0.25">
      <c r="A147" s="25">
        <v>4</v>
      </c>
      <c r="B147" s="26" t="s">
        <v>299</v>
      </c>
      <c r="C147" s="95"/>
      <c r="D147" s="22" t="s">
        <v>162</v>
      </c>
      <c r="E147" s="27">
        <v>1</v>
      </c>
      <c r="F147" s="30">
        <v>120191</v>
      </c>
      <c r="G147" s="29">
        <v>120191</v>
      </c>
    </row>
    <row r="148" spans="1:7" ht="12.75" customHeight="1" x14ac:dyDescent="0.25">
      <c r="A148" s="25">
        <v>5</v>
      </c>
      <c r="B148" s="26" t="s">
        <v>300</v>
      </c>
      <c r="C148" s="94" t="s">
        <v>156</v>
      </c>
      <c r="D148" s="22" t="s">
        <v>157</v>
      </c>
      <c r="E148" s="22">
        <v>1</v>
      </c>
      <c r="F148" s="28">
        <v>1201909</v>
      </c>
      <c r="G148" s="29">
        <v>1201909</v>
      </c>
    </row>
    <row r="149" spans="1:7" ht="12.75" customHeight="1" x14ac:dyDescent="0.25">
      <c r="A149" s="25">
        <v>6</v>
      </c>
      <c r="B149" s="26" t="s">
        <v>301</v>
      </c>
      <c r="C149" s="96"/>
      <c r="D149" s="22" t="s">
        <v>157</v>
      </c>
      <c r="E149" s="22">
        <v>1</v>
      </c>
      <c r="F149" s="28">
        <v>1201909</v>
      </c>
      <c r="G149" s="29">
        <v>1201909</v>
      </c>
    </row>
    <row r="150" spans="1:7" ht="12.75" customHeight="1" x14ac:dyDescent="0.25">
      <c r="A150" s="25">
        <v>7</v>
      </c>
      <c r="B150" s="26" t="s">
        <v>302</v>
      </c>
      <c r="C150" s="96"/>
      <c r="D150" s="22" t="s">
        <v>157</v>
      </c>
      <c r="E150" s="22">
        <v>1</v>
      </c>
      <c r="F150" s="28">
        <v>1201909</v>
      </c>
      <c r="G150" s="29">
        <v>1201909</v>
      </c>
    </row>
    <row r="151" spans="1:7" ht="12.75" customHeight="1" x14ac:dyDescent="0.25">
      <c r="A151" s="25">
        <v>8</v>
      </c>
      <c r="B151" s="26" t="s">
        <v>303</v>
      </c>
      <c r="C151" s="96"/>
      <c r="D151" s="22" t="s">
        <v>157</v>
      </c>
      <c r="E151" s="22">
        <v>1</v>
      </c>
      <c r="F151" s="28">
        <v>1201909</v>
      </c>
      <c r="G151" s="29">
        <v>1201909</v>
      </c>
    </row>
    <row r="152" spans="1:7" ht="12.75" customHeight="1" x14ac:dyDescent="0.25">
      <c r="A152" s="25">
        <v>9</v>
      </c>
      <c r="B152" s="26" t="s">
        <v>304</v>
      </c>
      <c r="C152" s="96"/>
      <c r="D152" s="22" t="s">
        <v>157</v>
      </c>
      <c r="E152" s="22">
        <v>1</v>
      </c>
      <c r="F152" s="28">
        <v>1201909</v>
      </c>
      <c r="G152" s="29">
        <v>1201909</v>
      </c>
    </row>
    <row r="153" spans="1:7" ht="12.75" customHeight="1" x14ac:dyDescent="0.25">
      <c r="A153" s="25">
        <v>10</v>
      </c>
      <c r="B153" s="26" t="s">
        <v>305</v>
      </c>
      <c r="C153" s="96"/>
      <c r="D153" s="22" t="s">
        <v>157</v>
      </c>
      <c r="E153" s="22">
        <v>1</v>
      </c>
      <c r="F153" s="28">
        <v>1201909</v>
      </c>
      <c r="G153" s="29">
        <v>1201909</v>
      </c>
    </row>
    <row r="154" spans="1:7" ht="12.75" customHeight="1" x14ac:dyDescent="0.25">
      <c r="A154" s="25">
        <v>11</v>
      </c>
      <c r="B154" s="26" t="s">
        <v>306</v>
      </c>
      <c r="C154" s="96"/>
      <c r="D154" s="22" t="s">
        <v>157</v>
      </c>
      <c r="E154" s="22">
        <v>1</v>
      </c>
      <c r="F154" s="28">
        <v>1201909</v>
      </c>
      <c r="G154" s="29">
        <v>1201909</v>
      </c>
    </row>
    <row r="155" spans="1:7" ht="12.75" customHeight="1" x14ac:dyDescent="0.25">
      <c r="A155" s="25">
        <v>12</v>
      </c>
      <c r="B155" s="26" t="s">
        <v>307</v>
      </c>
      <c r="C155" s="96"/>
      <c r="D155" s="22" t="s">
        <v>157</v>
      </c>
      <c r="E155" s="22">
        <v>1</v>
      </c>
      <c r="F155" s="28">
        <v>1201909</v>
      </c>
      <c r="G155" s="29">
        <v>1201909</v>
      </c>
    </row>
    <row r="156" spans="1:7" ht="12.75" customHeight="1" x14ac:dyDescent="0.25">
      <c r="A156" s="25">
        <v>13</v>
      </c>
      <c r="B156" s="26" t="s">
        <v>308</v>
      </c>
      <c r="C156" s="96"/>
      <c r="D156" s="22" t="s">
        <v>157</v>
      </c>
      <c r="E156" s="22">
        <v>1</v>
      </c>
      <c r="F156" s="28">
        <v>1201909</v>
      </c>
      <c r="G156" s="29">
        <v>1201909</v>
      </c>
    </row>
    <row r="157" spans="1:7" x14ac:dyDescent="0.25">
      <c r="A157" s="25">
        <v>14</v>
      </c>
      <c r="B157" s="26" t="s">
        <v>309</v>
      </c>
      <c r="C157" s="95"/>
      <c r="D157" s="22" t="s">
        <v>157</v>
      </c>
      <c r="E157" s="22">
        <v>1</v>
      </c>
      <c r="F157" s="28">
        <v>1201909</v>
      </c>
      <c r="G157" s="29">
        <v>1201909</v>
      </c>
    </row>
    <row r="158" spans="1:7" x14ac:dyDescent="0.25">
      <c r="A158" s="19">
        <v>560061</v>
      </c>
      <c r="B158" s="20" t="s">
        <v>310</v>
      </c>
      <c r="C158" s="21"/>
      <c r="D158" s="22"/>
      <c r="E158" s="21"/>
      <c r="F158" s="23">
        <f>SUM(F159:F167)</f>
        <v>8533554</v>
      </c>
      <c r="G158" s="23">
        <f>SUM(G159:G167)</f>
        <v>9134509</v>
      </c>
    </row>
    <row r="159" spans="1:7" ht="12.75" customHeight="1" x14ac:dyDescent="0.25">
      <c r="A159" s="25">
        <v>1</v>
      </c>
      <c r="B159" s="32" t="s">
        <v>311</v>
      </c>
      <c r="C159" s="27" t="s">
        <v>167</v>
      </c>
      <c r="D159" s="22" t="s">
        <v>162</v>
      </c>
      <c r="E159" s="27">
        <v>1</v>
      </c>
      <c r="F159" s="30">
        <v>120191</v>
      </c>
      <c r="G159" s="29">
        <v>120191</v>
      </c>
    </row>
    <row r="160" spans="1:7" ht="12.75" customHeight="1" x14ac:dyDescent="0.25">
      <c r="A160" s="25">
        <v>2</v>
      </c>
      <c r="B160" s="32" t="s">
        <v>312</v>
      </c>
      <c r="C160" s="94" t="s">
        <v>156</v>
      </c>
      <c r="D160" s="22" t="s">
        <v>157</v>
      </c>
      <c r="E160" s="22">
        <v>1</v>
      </c>
      <c r="F160" s="28">
        <v>1201909</v>
      </c>
      <c r="G160" s="29">
        <v>1201909</v>
      </c>
    </row>
    <row r="161" spans="1:7" s="24" customFormat="1" ht="12.75" customHeight="1" x14ac:dyDescent="0.25">
      <c r="A161" s="25">
        <v>3</v>
      </c>
      <c r="B161" s="32" t="s">
        <v>313</v>
      </c>
      <c r="C161" s="96"/>
      <c r="D161" s="22" t="s">
        <v>157</v>
      </c>
      <c r="E161" s="22">
        <v>1</v>
      </c>
      <c r="F161" s="28">
        <v>1201909</v>
      </c>
      <c r="G161" s="29">
        <v>1201909</v>
      </c>
    </row>
    <row r="162" spans="1:7" ht="12.75" customHeight="1" x14ac:dyDescent="0.25">
      <c r="A162" s="25">
        <v>4</v>
      </c>
      <c r="B162" s="32" t="s">
        <v>314</v>
      </c>
      <c r="C162" s="96"/>
      <c r="D162" s="22" t="s">
        <v>157</v>
      </c>
      <c r="E162" s="22">
        <v>1</v>
      </c>
      <c r="F162" s="28">
        <v>1201909</v>
      </c>
      <c r="G162" s="29">
        <v>1201909</v>
      </c>
    </row>
    <row r="163" spans="1:7" ht="12.75" customHeight="1" x14ac:dyDescent="0.25">
      <c r="A163" s="25">
        <v>5</v>
      </c>
      <c r="B163" s="32" t="s">
        <v>315</v>
      </c>
      <c r="C163" s="96"/>
      <c r="D163" s="22" t="s">
        <v>157</v>
      </c>
      <c r="E163" s="22">
        <v>1</v>
      </c>
      <c r="F163" s="28">
        <v>1201909</v>
      </c>
      <c r="G163" s="29">
        <v>1201909</v>
      </c>
    </row>
    <row r="164" spans="1:7" ht="12.75" customHeight="1" x14ac:dyDescent="0.25">
      <c r="A164" s="25">
        <v>6</v>
      </c>
      <c r="B164" s="32" t="s">
        <v>316</v>
      </c>
      <c r="C164" s="96"/>
      <c r="D164" s="22" t="s">
        <v>157</v>
      </c>
      <c r="E164" s="22">
        <v>1</v>
      </c>
      <c r="F164" s="28">
        <v>1201909</v>
      </c>
      <c r="G164" s="29">
        <v>1201909</v>
      </c>
    </row>
    <row r="165" spans="1:7" ht="12.75" customHeight="1" x14ac:dyDescent="0.25">
      <c r="A165" s="25">
        <v>7</v>
      </c>
      <c r="B165" s="32" t="s">
        <v>317</v>
      </c>
      <c r="C165" s="96"/>
      <c r="D165" s="22" t="s">
        <v>157</v>
      </c>
      <c r="E165" s="22">
        <v>1</v>
      </c>
      <c r="F165" s="28">
        <v>1201909</v>
      </c>
      <c r="G165" s="29">
        <v>1201909</v>
      </c>
    </row>
    <row r="166" spans="1:7" ht="12.75" customHeight="1" x14ac:dyDescent="0.25">
      <c r="A166" s="25">
        <v>8</v>
      </c>
      <c r="B166" s="32" t="s">
        <v>318</v>
      </c>
      <c r="C166" s="96"/>
      <c r="D166" s="22" t="s">
        <v>157</v>
      </c>
      <c r="E166" s="22">
        <v>1</v>
      </c>
      <c r="F166" s="28">
        <v>1201909</v>
      </c>
      <c r="G166" s="29">
        <v>1201909</v>
      </c>
    </row>
    <row r="167" spans="1:7" x14ac:dyDescent="0.25">
      <c r="A167" s="25">
        <v>9</v>
      </c>
      <c r="B167" s="32" t="s">
        <v>319</v>
      </c>
      <c r="C167" s="95"/>
      <c r="D167" s="22" t="s">
        <v>162</v>
      </c>
      <c r="E167" s="22">
        <v>0</v>
      </c>
      <c r="F167" s="29">
        <v>0</v>
      </c>
      <c r="G167" s="29">
        <v>600955</v>
      </c>
    </row>
    <row r="168" spans="1:7" ht="12.75" customHeight="1" x14ac:dyDescent="0.25">
      <c r="A168" s="19">
        <v>560062</v>
      </c>
      <c r="B168" s="20" t="s">
        <v>320</v>
      </c>
      <c r="C168" s="21"/>
      <c r="D168" s="22"/>
      <c r="E168" s="21"/>
      <c r="F168" s="23">
        <f>SUM(F169:F185)</f>
        <v>12499855</v>
      </c>
      <c r="G168" s="23">
        <f>SUM(G169:G185)</f>
        <v>12880462</v>
      </c>
    </row>
    <row r="169" spans="1:7" ht="12.75" customHeight="1" x14ac:dyDescent="0.25">
      <c r="A169" s="25">
        <v>1</v>
      </c>
      <c r="B169" s="26" t="s">
        <v>321</v>
      </c>
      <c r="C169" s="94" t="s">
        <v>167</v>
      </c>
      <c r="D169" s="22" t="s">
        <v>162</v>
      </c>
      <c r="E169" s="27">
        <v>0</v>
      </c>
      <c r="F169" s="30">
        <v>0</v>
      </c>
      <c r="G169" s="29">
        <v>80128</v>
      </c>
    </row>
    <row r="170" spans="1:7" ht="12.75" customHeight="1" x14ac:dyDescent="0.25">
      <c r="A170" s="25">
        <v>2</v>
      </c>
      <c r="B170" s="26" t="s">
        <v>322</v>
      </c>
      <c r="C170" s="96"/>
      <c r="D170" s="22" t="s">
        <v>162</v>
      </c>
      <c r="E170" s="27">
        <v>0</v>
      </c>
      <c r="F170" s="29">
        <v>0</v>
      </c>
      <c r="G170" s="29">
        <v>60096</v>
      </c>
    </row>
    <row r="171" spans="1:7" ht="12.75" customHeight="1" x14ac:dyDescent="0.25">
      <c r="A171" s="25">
        <v>3</v>
      </c>
      <c r="B171" s="26" t="s">
        <v>323</v>
      </c>
      <c r="C171" s="96"/>
      <c r="D171" s="22" t="s">
        <v>162</v>
      </c>
      <c r="E171" s="27">
        <v>1</v>
      </c>
      <c r="F171" s="30">
        <v>120191</v>
      </c>
      <c r="G171" s="29">
        <v>120191</v>
      </c>
    </row>
    <row r="172" spans="1:7" ht="12.75" customHeight="1" x14ac:dyDescent="0.25">
      <c r="A172" s="25">
        <v>4</v>
      </c>
      <c r="B172" s="26" t="s">
        <v>324</v>
      </c>
      <c r="C172" s="96"/>
      <c r="D172" s="22" t="s">
        <v>162</v>
      </c>
      <c r="E172" s="27">
        <v>1</v>
      </c>
      <c r="F172" s="30">
        <v>120191</v>
      </c>
      <c r="G172" s="29">
        <v>120191</v>
      </c>
    </row>
    <row r="173" spans="1:7" ht="12.75" customHeight="1" x14ac:dyDescent="0.25">
      <c r="A173" s="25">
        <v>5</v>
      </c>
      <c r="B173" s="26" t="s">
        <v>325</v>
      </c>
      <c r="C173" s="96"/>
      <c r="D173" s="22" t="s">
        <v>162</v>
      </c>
      <c r="E173" s="27">
        <v>1</v>
      </c>
      <c r="F173" s="30">
        <v>120191</v>
      </c>
      <c r="G173" s="29">
        <v>120191</v>
      </c>
    </row>
    <row r="174" spans="1:7" ht="12.75" customHeight="1" x14ac:dyDescent="0.25">
      <c r="A174" s="25">
        <v>6</v>
      </c>
      <c r="B174" s="26" t="s">
        <v>326</v>
      </c>
      <c r="C174" s="95"/>
      <c r="D174" s="22" t="s">
        <v>162</v>
      </c>
      <c r="E174" s="27">
        <v>1</v>
      </c>
      <c r="F174" s="30">
        <v>120191</v>
      </c>
      <c r="G174" s="29">
        <v>360574</v>
      </c>
    </row>
    <row r="175" spans="1:7" ht="12.75" customHeight="1" x14ac:dyDescent="0.25">
      <c r="A175" s="25">
        <v>7</v>
      </c>
      <c r="B175" s="26" t="s">
        <v>327</v>
      </c>
      <c r="C175" s="94" t="s">
        <v>156</v>
      </c>
      <c r="D175" s="22" t="s">
        <v>162</v>
      </c>
      <c r="E175" s="27">
        <v>0.5</v>
      </c>
      <c r="F175" s="28">
        <v>600955</v>
      </c>
      <c r="G175" s="29">
        <v>600955</v>
      </c>
    </row>
    <row r="176" spans="1:7" ht="12.75" customHeight="1" x14ac:dyDescent="0.25">
      <c r="A176" s="25">
        <v>8</v>
      </c>
      <c r="B176" s="26" t="s">
        <v>328</v>
      </c>
      <c r="C176" s="96"/>
      <c r="D176" s="22" t="s">
        <v>157</v>
      </c>
      <c r="E176" s="22">
        <v>1</v>
      </c>
      <c r="F176" s="28">
        <v>1201909</v>
      </c>
      <c r="G176" s="29">
        <v>1201909</v>
      </c>
    </row>
    <row r="177" spans="1:7" ht="12.75" customHeight="1" x14ac:dyDescent="0.25">
      <c r="A177" s="25">
        <v>9</v>
      </c>
      <c r="B177" s="26" t="s">
        <v>329</v>
      </c>
      <c r="C177" s="96"/>
      <c r="D177" s="22" t="s">
        <v>157</v>
      </c>
      <c r="E177" s="22">
        <v>1</v>
      </c>
      <c r="F177" s="28">
        <v>1201909</v>
      </c>
      <c r="G177" s="29">
        <v>1201909</v>
      </c>
    </row>
    <row r="178" spans="1:7" ht="12.75" customHeight="1" x14ac:dyDescent="0.25">
      <c r="A178" s="25">
        <v>10</v>
      </c>
      <c r="B178" s="26" t="s">
        <v>330</v>
      </c>
      <c r="C178" s="96"/>
      <c r="D178" s="22" t="s">
        <v>157</v>
      </c>
      <c r="E178" s="22">
        <v>1</v>
      </c>
      <c r="F178" s="28">
        <v>1201909</v>
      </c>
      <c r="G178" s="29">
        <v>1201909</v>
      </c>
    </row>
    <row r="179" spans="1:7" ht="12.75" customHeight="1" x14ac:dyDescent="0.25">
      <c r="A179" s="25">
        <v>11</v>
      </c>
      <c r="B179" s="26" t="s">
        <v>331</v>
      </c>
      <c r="C179" s="96"/>
      <c r="D179" s="22" t="s">
        <v>157</v>
      </c>
      <c r="E179" s="22">
        <v>1</v>
      </c>
      <c r="F179" s="28">
        <v>1201909</v>
      </c>
      <c r="G179" s="29">
        <v>1201909</v>
      </c>
    </row>
    <row r="180" spans="1:7" ht="12.75" customHeight="1" x14ac:dyDescent="0.25">
      <c r="A180" s="25">
        <v>12</v>
      </c>
      <c r="B180" s="26" t="s">
        <v>332</v>
      </c>
      <c r="C180" s="96"/>
      <c r="D180" s="22" t="s">
        <v>162</v>
      </c>
      <c r="E180" s="27">
        <v>0.5</v>
      </c>
      <c r="F180" s="28">
        <v>600955</v>
      </c>
      <c r="G180" s="29">
        <v>600955</v>
      </c>
    </row>
    <row r="181" spans="1:7" s="24" customFormat="1" ht="12.75" customHeight="1" x14ac:dyDescent="0.25">
      <c r="A181" s="25">
        <v>13</v>
      </c>
      <c r="B181" s="26" t="s">
        <v>333</v>
      </c>
      <c r="C181" s="96"/>
      <c r="D181" s="22" t="s">
        <v>157</v>
      </c>
      <c r="E181" s="22">
        <v>1</v>
      </c>
      <c r="F181" s="28">
        <v>1201909</v>
      </c>
      <c r="G181" s="29">
        <v>1201909</v>
      </c>
    </row>
    <row r="182" spans="1:7" ht="12.75" customHeight="1" x14ac:dyDescent="0.25">
      <c r="A182" s="25">
        <v>14</v>
      </c>
      <c r="B182" s="26" t="s">
        <v>334</v>
      </c>
      <c r="C182" s="96"/>
      <c r="D182" s="22" t="s">
        <v>157</v>
      </c>
      <c r="E182" s="22">
        <v>1</v>
      </c>
      <c r="F182" s="28">
        <v>1201909</v>
      </c>
      <c r="G182" s="29">
        <v>1201909</v>
      </c>
    </row>
    <row r="183" spans="1:7" ht="12.75" customHeight="1" x14ac:dyDescent="0.25">
      <c r="A183" s="25">
        <v>15</v>
      </c>
      <c r="B183" s="26" t="s">
        <v>335</v>
      </c>
      <c r="C183" s="96"/>
      <c r="D183" s="22" t="s">
        <v>157</v>
      </c>
      <c r="E183" s="22">
        <v>1</v>
      </c>
      <c r="F183" s="28">
        <v>1201909</v>
      </c>
      <c r="G183" s="29">
        <v>1201909</v>
      </c>
    </row>
    <row r="184" spans="1:7" ht="12.75" customHeight="1" x14ac:dyDescent="0.25">
      <c r="A184" s="25">
        <v>16</v>
      </c>
      <c r="B184" s="26" t="s">
        <v>336</v>
      </c>
      <c r="C184" s="96"/>
      <c r="D184" s="22" t="s">
        <v>157</v>
      </c>
      <c r="E184" s="22">
        <v>1</v>
      </c>
      <c r="F184" s="28">
        <v>1201909</v>
      </c>
      <c r="G184" s="29">
        <v>1201909</v>
      </c>
    </row>
    <row r="185" spans="1:7" x14ac:dyDescent="0.25">
      <c r="A185" s="25">
        <v>17</v>
      </c>
      <c r="B185" s="26" t="s">
        <v>337</v>
      </c>
      <c r="C185" s="95"/>
      <c r="D185" s="22" t="s">
        <v>157</v>
      </c>
      <c r="E185" s="22">
        <v>1</v>
      </c>
      <c r="F185" s="28">
        <v>1201909</v>
      </c>
      <c r="G185" s="29">
        <v>1201909</v>
      </c>
    </row>
    <row r="186" spans="1:7" ht="12.75" customHeight="1" x14ac:dyDescent="0.25">
      <c r="A186" s="19">
        <v>560064</v>
      </c>
      <c r="B186" s="20" t="s">
        <v>338</v>
      </c>
      <c r="C186" s="21"/>
      <c r="D186" s="22"/>
      <c r="E186" s="21"/>
      <c r="F186" s="23">
        <f>SUM(F187:F212)</f>
        <v>29173092</v>
      </c>
      <c r="G186" s="23">
        <f>SUM(G187:G212)</f>
        <v>27507070</v>
      </c>
    </row>
    <row r="187" spans="1:7" ht="12.75" customHeight="1" x14ac:dyDescent="0.25">
      <c r="A187" s="25">
        <v>1</v>
      </c>
      <c r="B187" s="26" t="s">
        <v>339</v>
      </c>
      <c r="C187" s="94" t="s">
        <v>156</v>
      </c>
      <c r="D187" s="22" t="s">
        <v>162</v>
      </c>
      <c r="E187" s="27">
        <v>0.5</v>
      </c>
      <c r="F187" s="28">
        <v>600955</v>
      </c>
      <c r="G187" s="29">
        <v>600955</v>
      </c>
    </row>
    <row r="188" spans="1:7" ht="12.75" customHeight="1" x14ac:dyDescent="0.25">
      <c r="A188" s="25">
        <v>2</v>
      </c>
      <c r="B188" s="26" t="s">
        <v>340</v>
      </c>
      <c r="C188" s="96"/>
      <c r="D188" s="22" t="s">
        <v>157</v>
      </c>
      <c r="E188" s="22">
        <v>1</v>
      </c>
      <c r="F188" s="28">
        <v>1201909</v>
      </c>
      <c r="G188" s="29">
        <v>1201909</v>
      </c>
    </row>
    <row r="189" spans="1:7" ht="12.75" customHeight="1" x14ac:dyDescent="0.25">
      <c r="A189" s="25">
        <v>3</v>
      </c>
      <c r="B189" s="26" t="s">
        <v>341</v>
      </c>
      <c r="C189" s="96"/>
      <c r="D189" s="22" t="s">
        <v>162</v>
      </c>
      <c r="E189" s="27">
        <v>0.5</v>
      </c>
      <c r="F189" s="28">
        <v>600955</v>
      </c>
      <c r="G189" s="29">
        <v>600955</v>
      </c>
    </row>
    <row r="190" spans="1:7" ht="12.75" customHeight="1" x14ac:dyDescent="0.25">
      <c r="A190" s="25">
        <v>4</v>
      </c>
      <c r="B190" s="26" t="s">
        <v>342</v>
      </c>
      <c r="C190" s="96"/>
      <c r="D190" s="22" t="s">
        <v>162</v>
      </c>
      <c r="E190" s="27">
        <v>0.5</v>
      </c>
      <c r="F190" s="28">
        <v>600955</v>
      </c>
      <c r="G190" s="29">
        <v>600955</v>
      </c>
    </row>
    <row r="191" spans="1:7" ht="12.75" customHeight="1" x14ac:dyDescent="0.25">
      <c r="A191" s="25">
        <v>5</v>
      </c>
      <c r="B191" s="26" t="s">
        <v>343</v>
      </c>
      <c r="C191" s="96"/>
      <c r="D191" s="22" t="s">
        <v>157</v>
      </c>
      <c r="E191" s="22">
        <v>1</v>
      </c>
      <c r="F191" s="28">
        <v>1201909</v>
      </c>
      <c r="G191" s="29">
        <v>1201909</v>
      </c>
    </row>
    <row r="192" spans="1:7" ht="12.75" customHeight="1" x14ac:dyDescent="0.25">
      <c r="A192" s="25">
        <v>6</v>
      </c>
      <c r="B192" s="26" t="s">
        <v>247</v>
      </c>
      <c r="C192" s="96"/>
      <c r="D192" s="22" t="s">
        <v>162</v>
      </c>
      <c r="E192" s="27">
        <v>0.5</v>
      </c>
      <c r="F192" s="28">
        <v>600955</v>
      </c>
      <c r="G192" s="29">
        <v>600955</v>
      </c>
    </row>
    <row r="193" spans="1:7" ht="12.75" customHeight="1" x14ac:dyDescent="0.25">
      <c r="A193" s="25">
        <v>7</v>
      </c>
      <c r="B193" s="26" t="s">
        <v>344</v>
      </c>
      <c r="C193" s="96"/>
      <c r="D193" s="22" t="s">
        <v>157</v>
      </c>
      <c r="E193" s="22">
        <v>1</v>
      </c>
      <c r="F193" s="28">
        <v>1201909</v>
      </c>
      <c r="G193" s="29">
        <v>1201909</v>
      </c>
    </row>
    <row r="194" spans="1:7" ht="12.75" customHeight="1" x14ac:dyDescent="0.25">
      <c r="A194" s="25">
        <v>8</v>
      </c>
      <c r="B194" s="26" t="s">
        <v>345</v>
      </c>
      <c r="C194" s="96"/>
      <c r="D194" s="22" t="s">
        <v>157</v>
      </c>
      <c r="E194" s="22">
        <v>1</v>
      </c>
      <c r="F194" s="28">
        <v>1201909</v>
      </c>
      <c r="G194" s="29">
        <v>1201909</v>
      </c>
    </row>
    <row r="195" spans="1:7" ht="12.75" customHeight="1" x14ac:dyDescent="0.25">
      <c r="A195" s="25">
        <v>9</v>
      </c>
      <c r="B195" s="26" t="s">
        <v>346</v>
      </c>
      <c r="C195" s="96"/>
      <c r="D195" s="22" t="s">
        <v>157</v>
      </c>
      <c r="E195" s="22">
        <v>1</v>
      </c>
      <c r="F195" s="28">
        <v>1201909</v>
      </c>
      <c r="G195" s="29">
        <v>1201909</v>
      </c>
    </row>
    <row r="196" spans="1:7" ht="12.75" customHeight="1" x14ac:dyDescent="0.25">
      <c r="A196" s="25">
        <v>10</v>
      </c>
      <c r="B196" s="26" t="s">
        <v>347</v>
      </c>
      <c r="C196" s="96"/>
      <c r="D196" s="22" t="s">
        <v>157</v>
      </c>
      <c r="E196" s="22">
        <v>1</v>
      </c>
      <c r="F196" s="28">
        <v>1201909</v>
      </c>
      <c r="G196" s="29">
        <v>1201909</v>
      </c>
    </row>
    <row r="197" spans="1:7" ht="12.75" customHeight="1" x14ac:dyDescent="0.25">
      <c r="A197" s="25">
        <v>11</v>
      </c>
      <c r="B197" s="26" t="s">
        <v>348</v>
      </c>
      <c r="C197" s="96"/>
      <c r="D197" s="22" t="s">
        <v>157</v>
      </c>
      <c r="E197" s="22">
        <v>1</v>
      </c>
      <c r="F197" s="28">
        <v>1201909</v>
      </c>
      <c r="G197" s="29">
        <v>1201909</v>
      </c>
    </row>
    <row r="198" spans="1:7" ht="12.75" customHeight="1" x14ac:dyDescent="0.25">
      <c r="A198" s="25">
        <v>12</v>
      </c>
      <c r="B198" s="26" t="s">
        <v>349</v>
      </c>
      <c r="C198" s="96"/>
      <c r="D198" s="22" t="s">
        <v>162</v>
      </c>
      <c r="E198" s="27">
        <v>0.5</v>
      </c>
      <c r="F198" s="28">
        <v>600955</v>
      </c>
      <c r="G198" s="29">
        <v>600955</v>
      </c>
    </row>
    <row r="199" spans="1:7" ht="12.75" customHeight="1" x14ac:dyDescent="0.25">
      <c r="A199" s="25">
        <v>13</v>
      </c>
      <c r="B199" s="26" t="s">
        <v>350</v>
      </c>
      <c r="C199" s="96"/>
      <c r="D199" s="22" t="s">
        <v>157</v>
      </c>
      <c r="E199" s="22">
        <v>1</v>
      </c>
      <c r="F199" s="28">
        <v>1201909</v>
      </c>
      <c r="G199" s="29">
        <v>1201909</v>
      </c>
    </row>
    <row r="200" spans="1:7" ht="12.75" customHeight="1" x14ac:dyDescent="0.25">
      <c r="A200" s="25">
        <v>14</v>
      </c>
      <c r="B200" s="26" t="s">
        <v>351</v>
      </c>
      <c r="C200" s="96"/>
      <c r="D200" s="22" t="s">
        <v>157</v>
      </c>
      <c r="E200" s="22">
        <v>1</v>
      </c>
      <c r="F200" s="28">
        <v>1201909</v>
      </c>
      <c r="G200" s="29">
        <v>1201909</v>
      </c>
    </row>
    <row r="201" spans="1:7" ht="12.75" customHeight="1" x14ac:dyDescent="0.25">
      <c r="A201" s="25">
        <v>15</v>
      </c>
      <c r="B201" s="26" t="s">
        <v>352</v>
      </c>
      <c r="C201" s="96"/>
      <c r="D201" s="22" t="s">
        <v>157</v>
      </c>
      <c r="E201" s="22">
        <v>1</v>
      </c>
      <c r="F201" s="28">
        <v>1201909</v>
      </c>
      <c r="G201" s="29">
        <v>1201909</v>
      </c>
    </row>
    <row r="202" spans="1:7" ht="12.75" customHeight="1" x14ac:dyDescent="0.25">
      <c r="A202" s="25">
        <v>16</v>
      </c>
      <c r="B202" s="26" t="s">
        <v>353</v>
      </c>
      <c r="C202" s="96"/>
      <c r="D202" s="22" t="s">
        <v>157</v>
      </c>
      <c r="E202" s="22">
        <v>1</v>
      </c>
      <c r="F202" s="28">
        <v>1201909</v>
      </c>
      <c r="G202" s="29">
        <v>1201909</v>
      </c>
    </row>
    <row r="203" spans="1:7" ht="12.75" customHeight="1" x14ac:dyDescent="0.25">
      <c r="A203" s="25">
        <v>17</v>
      </c>
      <c r="B203" s="26" t="s">
        <v>354</v>
      </c>
      <c r="C203" s="96"/>
      <c r="D203" s="22" t="s">
        <v>157</v>
      </c>
      <c r="E203" s="22">
        <v>1</v>
      </c>
      <c r="F203" s="28">
        <v>1201909</v>
      </c>
      <c r="G203" s="29">
        <v>1201909</v>
      </c>
    </row>
    <row r="204" spans="1:7" s="24" customFormat="1" ht="12.75" customHeight="1" x14ac:dyDescent="0.25">
      <c r="A204" s="25">
        <v>18</v>
      </c>
      <c r="B204" s="26" t="s">
        <v>355</v>
      </c>
      <c r="C204" s="96"/>
      <c r="D204" s="22" t="s">
        <v>157</v>
      </c>
      <c r="E204" s="22">
        <v>1</v>
      </c>
      <c r="F204" s="28">
        <v>1201909</v>
      </c>
      <c r="G204" s="29">
        <v>600955</v>
      </c>
    </row>
    <row r="205" spans="1:7" ht="12.75" customHeight="1" x14ac:dyDescent="0.25">
      <c r="A205" s="25">
        <v>19</v>
      </c>
      <c r="B205" s="26" t="s">
        <v>356</v>
      </c>
      <c r="C205" s="96"/>
      <c r="D205" s="22" t="s">
        <v>157</v>
      </c>
      <c r="E205" s="22">
        <v>1</v>
      </c>
      <c r="F205" s="28">
        <v>1201909</v>
      </c>
      <c r="G205" s="29">
        <v>1201909</v>
      </c>
    </row>
    <row r="206" spans="1:7" ht="12.75" customHeight="1" x14ac:dyDescent="0.25">
      <c r="A206" s="25">
        <v>20</v>
      </c>
      <c r="B206" s="26" t="s">
        <v>357</v>
      </c>
      <c r="C206" s="96"/>
      <c r="D206" s="22" t="s">
        <v>157</v>
      </c>
      <c r="E206" s="22">
        <v>1</v>
      </c>
      <c r="F206" s="28">
        <v>1201909</v>
      </c>
      <c r="G206" s="29">
        <v>1201909</v>
      </c>
    </row>
    <row r="207" spans="1:7" ht="12.75" customHeight="1" x14ac:dyDescent="0.25">
      <c r="A207" s="25">
        <v>21</v>
      </c>
      <c r="B207" s="26" t="s">
        <v>358</v>
      </c>
      <c r="C207" s="96"/>
      <c r="D207" s="22" t="s">
        <v>157</v>
      </c>
      <c r="E207" s="22">
        <v>1</v>
      </c>
      <c r="F207" s="28">
        <v>1201909</v>
      </c>
      <c r="G207" s="29">
        <v>1201909</v>
      </c>
    </row>
    <row r="208" spans="1:7" ht="12.75" customHeight="1" x14ac:dyDescent="0.25">
      <c r="A208" s="25">
        <v>22</v>
      </c>
      <c r="B208" s="26" t="s">
        <v>359</v>
      </c>
      <c r="C208" s="96"/>
      <c r="D208" s="22" t="s">
        <v>157</v>
      </c>
      <c r="E208" s="22">
        <v>1</v>
      </c>
      <c r="F208" s="28">
        <v>1201909</v>
      </c>
      <c r="G208" s="29">
        <v>1201909</v>
      </c>
    </row>
    <row r="209" spans="1:7" ht="12.75" customHeight="1" x14ac:dyDescent="0.25">
      <c r="A209" s="25">
        <v>23</v>
      </c>
      <c r="B209" s="26" t="s">
        <v>360</v>
      </c>
      <c r="C209" s="96"/>
      <c r="D209" s="22" t="s">
        <v>157</v>
      </c>
      <c r="E209" s="22">
        <v>1</v>
      </c>
      <c r="F209" s="28">
        <v>1201909</v>
      </c>
      <c r="G209" s="29">
        <v>1201909</v>
      </c>
    </row>
    <row r="210" spans="1:7" ht="12.75" customHeight="1" x14ac:dyDescent="0.25">
      <c r="A210" s="25">
        <v>24</v>
      </c>
      <c r="B210" s="26" t="s">
        <v>361</v>
      </c>
      <c r="C210" s="95"/>
      <c r="D210" s="22" t="s">
        <v>157</v>
      </c>
      <c r="E210" s="22">
        <v>1</v>
      </c>
      <c r="F210" s="28">
        <v>1201909</v>
      </c>
      <c r="G210" s="29">
        <v>1201909</v>
      </c>
    </row>
    <row r="211" spans="1:7" ht="12.75" customHeight="1" x14ac:dyDescent="0.25">
      <c r="A211" s="25">
        <v>25</v>
      </c>
      <c r="B211" s="26" t="s">
        <v>362</v>
      </c>
      <c r="C211" s="94" t="s">
        <v>243</v>
      </c>
      <c r="D211" s="22" t="s">
        <v>162</v>
      </c>
      <c r="E211" s="27">
        <v>0.75</v>
      </c>
      <c r="F211" s="28">
        <v>1428020</v>
      </c>
      <c r="G211" s="29">
        <v>1314965</v>
      </c>
    </row>
    <row r="212" spans="1:7" x14ac:dyDescent="0.25">
      <c r="A212" s="25">
        <v>26</v>
      </c>
      <c r="B212" s="26" t="s">
        <v>363</v>
      </c>
      <c r="C212" s="95"/>
      <c r="D212" s="22" t="s">
        <v>157</v>
      </c>
      <c r="E212" s="27">
        <v>1</v>
      </c>
      <c r="F212" s="28">
        <v>1904026</v>
      </c>
      <c r="G212" s="29">
        <v>952013</v>
      </c>
    </row>
    <row r="213" spans="1:7" ht="12.75" customHeight="1" x14ac:dyDescent="0.25">
      <c r="A213" s="19">
        <v>560065</v>
      </c>
      <c r="B213" s="20" t="s">
        <v>364</v>
      </c>
      <c r="C213" s="21"/>
      <c r="D213" s="22"/>
      <c r="E213" s="21"/>
      <c r="F213" s="23">
        <f>SUM(F214:F235)</f>
        <v>17547872</v>
      </c>
      <c r="G213" s="23">
        <f>SUM(G214:G235)</f>
        <v>18749782</v>
      </c>
    </row>
    <row r="214" spans="1:7" ht="12.75" customHeight="1" x14ac:dyDescent="0.25">
      <c r="A214" s="25">
        <v>1</v>
      </c>
      <c r="B214" s="26" t="s">
        <v>365</v>
      </c>
      <c r="C214" s="94" t="s">
        <v>167</v>
      </c>
      <c r="D214" s="22" t="s">
        <v>162</v>
      </c>
      <c r="E214" s="27">
        <v>1</v>
      </c>
      <c r="F214" s="30">
        <v>120191</v>
      </c>
      <c r="G214" s="29">
        <v>120191</v>
      </c>
    </row>
    <row r="215" spans="1:7" ht="12.75" customHeight="1" x14ac:dyDescent="0.25">
      <c r="A215" s="25">
        <v>2</v>
      </c>
      <c r="B215" s="26" t="s">
        <v>366</v>
      </c>
      <c r="C215" s="96"/>
      <c r="D215" s="22" t="s">
        <v>162</v>
      </c>
      <c r="E215" s="27">
        <v>1</v>
      </c>
      <c r="F215" s="30">
        <v>120191</v>
      </c>
      <c r="G215" s="29">
        <v>120191</v>
      </c>
    </row>
    <row r="216" spans="1:7" ht="12.75" customHeight="1" x14ac:dyDescent="0.25">
      <c r="A216" s="25">
        <v>3</v>
      </c>
      <c r="B216" s="26" t="s">
        <v>367</v>
      </c>
      <c r="C216" s="96"/>
      <c r="D216" s="22" t="s">
        <v>162</v>
      </c>
      <c r="E216" s="27">
        <v>1</v>
      </c>
      <c r="F216" s="30">
        <v>120191</v>
      </c>
      <c r="G216" s="29">
        <v>120191</v>
      </c>
    </row>
    <row r="217" spans="1:7" ht="12.75" customHeight="1" x14ac:dyDescent="0.25">
      <c r="A217" s="25">
        <v>4</v>
      </c>
      <c r="B217" s="26" t="s">
        <v>368</v>
      </c>
      <c r="C217" s="96"/>
      <c r="D217" s="22" t="s">
        <v>162</v>
      </c>
      <c r="E217" s="27">
        <v>1</v>
      </c>
      <c r="F217" s="30">
        <v>120191</v>
      </c>
      <c r="G217" s="29">
        <v>120191</v>
      </c>
    </row>
    <row r="218" spans="1:7" ht="12.75" customHeight="1" x14ac:dyDescent="0.25">
      <c r="A218" s="25">
        <v>5</v>
      </c>
      <c r="B218" s="26" t="s">
        <v>369</v>
      </c>
      <c r="C218" s="96"/>
      <c r="D218" s="22" t="s">
        <v>162</v>
      </c>
      <c r="E218" s="27">
        <v>1</v>
      </c>
      <c r="F218" s="30">
        <v>120191</v>
      </c>
      <c r="G218" s="29">
        <v>120191</v>
      </c>
    </row>
    <row r="219" spans="1:7" ht="12.75" customHeight="1" x14ac:dyDescent="0.25">
      <c r="A219" s="25">
        <v>6</v>
      </c>
      <c r="B219" s="26" t="s">
        <v>370</v>
      </c>
      <c r="C219" s="95"/>
      <c r="D219" s="22" t="s">
        <v>162</v>
      </c>
      <c r="E219" s="27">
        <v>1</v>
      </c>
      <c r="F219" s="30">
        <v>120191</v>
      </c>
      <c r="G219" s="29">
        <v>120191</v>
      </c>
    </row>
    <row r="220" spans="1:7" ht="12.75" customHeight="1" x14ac:dyDescent="0.25">
      <c r="A220" s="25">
        <v>7</v>
      </c>
      <c r="B220" s="26" t="s">
        <v>371</v>
      </c>
      <c r="C220" s="94" t="s">
        <v>156</v>
      </c>
      <c r="D220" s="22" t="s">
        <v>157</v>
      </c>
      <c r="E220" s="22">
        <v>1</v>
      </c>
      <c r="F220" s="28">
        <v>1201909</v>
      </c>
      <c r="G220" s="29">
        <v>1201909</v>
      </c>
    </row>
    <row r="221" spans="1:7" ht="12.75" customHeight="1" x14ac:dyDescent="0.25">
      <c r="A221" s="25">
        <v>8</v>
      </c>
      <c r="B221" s="26" t="s">
        <v>372</v>
      </c>
      <c r="C221" s="96"/>
      <c r="D221" s="22" t="s">
        <v>157</v>
      </c>
      <c r="E221" s="22">
        <v>1</v>
      </c>
      <c r="F221" s="28">
        <v>1201909</v>
      </c>
      <c r="G221" s="29">
        <v>1201909</v>
      </c>
    </row>
    <row r="222" spans="1:7" ht="12.75" customHeight="1" x14ac:dyDescent="0.25">
      <c r="A222" s="25">
        <v>9</v>
      </c>
      <c r="B222" s="26" t="s">
        <v>373</v>
      </c>
      <c r="C222" s="96"/>
      <c r="D222" s="22" t="s">
        <v>157</v>
      </c>
      <c r="E222" s="22">
        <v>1</v>
      </c>
      <c r="F222" s="28">
        <v>1201909</v>
      </c>
      <c r="G222" s="29">
        <v>1201909</v>
      </c>
    </row>
    <row r="223" spans="1:7" ht="12.75" customHeight="1" x14ac:dyDescent="0.25">
      <c r="A223" s="25">
        <v>10</v>
      </c>
      <c r="B223" s="26" t="s">
        <v>374</v>
      </c>
      <c r="C223" s="96"/>
      <c r="D223" s="22" t="s">
        <v>157</v>
      </c>
      <c r="E223" s="22">
        <v>1</v>
      </c>
      <c r="F223" s="28">
        <v>1201909</v>
      </c>
      <c r="G223" s="29">
        <v>1201909</v>
      </c>
    </row>
    <row r="224" spans="1:7" ht="12.75" customHeight="1" x14ac:dyDescent="0.25">
      <c r="A224" s="25">
        <v>11</v>
      </c>
      <c r="B224" s="26" t="s">
        <v>375</v>
      </c>
      <c r="C224" s="96"/>
      <c r="D224" s="22" t="s">
        <v>157</v>
      </c>
      <c r="E224" s="22">
        <v>1</v>
      </c>
      <c r="F224" s="28">
        <v>1201909</v>
      </c>
      <c r="G224" s="29">
        <v>1201909</v>
      </c>
    </row>
    <row r="225" spans="1:7" ht="12.75" customHeight="1" x14ac:dyDescent="0.25">
      <c r="A225" s="25">
        <v>12</v>
      </c>
      <c r="B225" s="26" t="s">
        <v>223</v>
      </c>
      <c r="C225" s="96"/>
      <c r="D225" s="22" t="s">
        <v>157</v>
      </c>
      <c r="E225" s="22">
        <v>1</v>
      </c>
      <c r="F225" s="28">
        <v>1201909</v>
      </c>
      <c r="G225" s="29">
        <v>1201909</v>
      </c>
    </row>
    <row r="226" spans="1:7" ht="12.75" customHeight="1" x14ac:dyDescent="0.25">
      <c r="A226" s="25">
        <v>13</v>
      </c>
      <c r="B226" s="26" t="s">
        <v>376</v>
      </c>
      <c r="C226" s="96"/>
      <c r="D226" s="22" t="s">
        <v>157</v>
      </c>
      <c r="E226" s="22">
        <v>1</v>
      </c>
      <c r="F226" s="28">
        <v>1201909</v>
      </c>
      <c r="G226" s="29">
        <v>1201909</v>
      </c>
    </row>
    <row r="227" spans="1:7" ht="12.75" customHeight="1" x14ac:dyDescent="0.25">
      <c r="A227" s="25">
        <v>14</v>
      </c>
      <c r="B227" s="26" t="s">
        <v>377</v>
      </c>
      <c r="C227" s="96"/>
      <c r="D227" s="22" t="s">
        <v>157</v>
      </c>
      <c r="E227" s="22">
        <v>1</v>
      </c>
      <c r="F227" s="28">
        <v>1201909</v>
      </c>
      <c r="G227" s="29">
        <v>1201909</v>
      </c>
    </row>
    <row r="228" spans="1:7" ht="12.75" customHeight="1" x14ac:dyDescent="0.25">
      <c r="A228" s="25">
        <v>15</v>
      </c>
      <c r="B228" s="26" t="s">
        <v>378</v>
      </c>
      <c r="C228" s="96"/>
      <c r="D228" s="22" t="s">
        <v>157</v>
      </c>
      <c r="E228" s="22">
        <v>1</v>
      </c>
      <c r="F228" s="28">
        <v>1201909</v>
      </c>
      <c r="G228" s="29">
        <v>1201909</v>
      </c>
    </row>
    <row r="229" spans="1:7" ht="12.75" customHeight="1" x14ac:dyDescent="0.25">
      <c r="A229" s="25">
        <v>16</v>
      </c>
      <c r="B229" s="26" t="s">
        <v>247</v>
      </c>
      <c r="C229" s="96"/>
      <c r="D229" s="22" t="s">
        <v>157</v>
      </c>
      <c r="E229" s="22">
        <v>1</v>
      </c>
      <c r="F229" s="28">
        <v>1201909</v>
      </c>
      <c r="G229" s="29">
        <v>1201909</v>
      </c>
    </row>
    <row r="230" spans="1:7" ht="12.75" customHeight="1" x14ac:dyDescent="0.25">
      <c r="A230" s="25">
        <v>17</v>
      </c>
      <c r="B230" s="26" t="s">
        <v>379</v>
      </c>
      <c r="C230" s="96"/>
      <c r="D230" s="22" t="s">
        <v>157</v>
      </c>
      <c r="E230" s="22">
        <v>1</v>
      </c>
      <c r="F230" s="28">
        <v>1201909</v>
      </c>
      <c r="G230" s="29">
        <v>1201909</v>
      </c>
    </row>
    <row r="231" spans="1:7" ht="12.75" customHeight="1" x14ac:dyDescent="0.25">
      <c r="A231" s="25">
        <v>18</v>
      </c>
      <c r="B231" s="26" t="s">
        <v>380</v>
      </c>
      <c r="C231" s="96"/>
      <c r="D231" s="22" t="s">
        <v>157</v>
      </c>
      <c r="E231" s="22">
        <v>1</v>
      </c>
      <c r="F231" s="28">
        <v>1201909</v>
      </c>
      <c r="G231" s="29">
        <v>1201909</v>
      </c>
    </row>
    <row r="232" spans="1:7" ht="12.75" customHeight="1" x14ac:dyDescent="0.25">
      <c r="A232" s="25">
        <v>19</v>
      </c>
      <c r="B232" s="26" t="s">
        <v>381</v>
      </c>
      <c r="C232" s="96"/>
      <c r="D232" s="22" t="s">
        <v>157</v>
      </c>
      <c r="E232" s="22">
        <v>1</v>
      </c>
      <c r="F232" s="28">
        <v>1201909</v>
      </c>
      <c r="G232" s="29">
        <v>1201909</v>
      </c>
    </row>
    <row r="233" spans="1:7" ht="12.75" customHeight="1" x14ac:dyDescent="0.25">
      <c r="A233" s="25">
        <v>20</v>
      </c>
      <c r="B233" s="26" t="s">
        <v>382</v>
      </c>
      <c r="C233" s="96"/>
      <c r="D233" s="22" t="s">
        <v>157</v>
      </c>
      <c r="E233" s="22">
        <v>1</v>
      </c>
      <c r="F233" s="28">
        <v>1201909</v>
      </c>
      <c r="G233" s="29">
        <v>1201909</v>
      </c>
    </row>
    <row r="234" spans="1:7" ht="12.75" customHeight="1" x14ac:dyDescent="0.25">
      <c r="A234" s="25">
        <v>21</v>
      </c>
      <c r="B234" s="26" t="s">
        <v>383</v>
      </c>
      <c r="C234" s="96"/>
      <c r="D234" s="22" t="s">
        <v>162</v>
      </c>
      <c r="E234" s="22">
        <v>0</v>
      </c>
      <c r="F234" s="29">
        <v>0</v>
      </c>
      <c r="G234" s="29">
        <v>600955</v>
      </c>
    </row>
    <row r="235" spans="1:7" s="24" customFormat="1" x14ac:dyDescent="0.25">
      <c r="A235" s="25">
        <v>22</v>
      </c>
      <c r="B235" s="26" t="s">
        <v>384</v>
      </c>
      <c r="C235" s="95"/>
      <c r="D235" s="22" t="s">
        <v>162</v>
      </c>
      <c r="E235" s="22">
        <v>0</v>
      </c>
      <c r="F235" s="29">
        <v>0</v>
      </c>
      <c r="G235" s="29">
        <v>600955</v>
      </c>
    </row>
    <row r="236" spans="1:7" ht="12.75" customHeight="1" x14ac:dyDescent="0.25">
      <c r="A236" s="19">
        <v>560067</v>
      </c>
      <c r="B236" s="20" t="s">
        <v>385</v>
      </c>
      <c r="C236" s="21"/>
      <c r="D236" s="22"/>
      <c r="E236" s="21"/>
      <c r="F236" s="23">
        <f>SUM(F237:F254)</f>
        <v>14875131</v>
      </c>
      <c r="G236" s="23">
        <f>SUM(G237:G254)</f>
        <v>13793415</v>
      </c>
    </row>
    <row r="237" spans="1:7" ht="12.75" customHeight="1" x14ac:dyDescent="0.25">
      <c r="A237" s="25">
        <v>1</v>
      </c>
      <c r="B237" s="26" t="s">
        <v>386</v>
      </c>
      <c r="C237" s="94" t="s">
        <v>167</v>
      </c>
      <c r="D237" s="22" t="s">
        <v>162</v>
      </c>
      <c r="E237" s="27">
        <v>1</v>
      </c>
      <c r="F237" s="30">
        <v>120191</v>
      </c>
      <c r="G237" s="29">
        <v>60096</v>
      </c>
    </row>
    <row r="238" spans="1:7" ht="12.75" customHeight="1" x14ac:dyDescent="0.25">
      <c r="A238" s="25">
        <v>2</v>
      </c>
      <c r="B238" s="26" t="s">
        <v>387</v>
      </c>
      <c r="C238" s="96"/>
      <c r="D238" s="22" t="s">
        <v>162</v>
      </c>
      <c r="E238" s="27">
        <v>1</v>
      </c>
      <c r="F238" s="30">
        <v>120191</v>
      </c>
      <c r="G238" s="29">
        <v>60096</v>
      </c>
    </row>
    <row r="239" spans="1:7" ht="12.75" customHeight="1" x14ac:dyDescent="0.25">
      <c r="A239" s="25">
        <v>3</v>
      </c>
      <c r="B239" s="26" t="s">
        <v>388</v>
      </c>
      <c r="C239" s="96"/>
      <c r="D239" s="22" t="s">
        <v>162</v>
      </c>
      <c r="E239" s="27">
        <v>1</v>
      </c>
      <c r="F239" s="30">
        <v>120191</v>
      </c>
      <c r="G239" s="29">
        <v>120191</v>
      </c>
    </row>
    <row r="240" spans="1:7" ht="12.75" customHeight="1" x14ac:dyDescent="0.25">
      <c r="A240" s="25">
        <v>4</v>
      </c>
      <c r="B240" s="26" t="s">
        <v>389</v>
      </c>
      <c r="C240" s="96"/>
      <c r="D240" s="22" t="s">
        <v>162</v>
      </c>
      <c r="E240" s="27">
        <v>1</v>
      </c>
      <c r="F240" s="30">
        <v>120191</v>
      </c>
      <c r="G240" s="29">
        <v>120191</v>
      </c>
    </row>
    <row r="241" spans="1:7" ht="12.75" customHeight="1" x14ac:dyDescent="0.25">
      <c r="A241" s="25">
        <v>5</v>
      </c>
      <c r="B241" s="26" t="s">
        <v>390</v>
      </c>
      <c r="C241" s="95"/>
      <c r="D241" s="22" t="s">
        <v>162</v>
      </c>
      <c r="E241" s="27">
        <v>1</v>
      </c>
      <c r="F241" s="30">
        <v>120191</v>
      </c>
      <c r="G241" s="29">
        <v>60096</v>
      </c>
    </row>
    <row r="242" spans="1:7" ht="12.75" customHeight="1" x14ac:dyDescent="0.25">
      <c r="A242" s="25">
        <v>6</v>
      </c>
      <c r="B242" s="26" t="s">
        <v>391</v>
      </c>
      <c r="C242" s="94" t="s">
        <v>156</v>
      </c>
      <c r="D242" s="22" t="s">
        <v>157</v>
      </c>
      <c r="E242" s="22">
        <v>1</v>
      </c>
      <c r="F242" s="28">
        <v>1201909</v>
      </c>
      <c r="G242" s="29">
        <v>1201909</v>
      </c>
    </row>
    <row r="243" spans="1:7" ht="12.75" customHeight="1" x14ac:dyDescent="0.25">
      <c r="A243" s="25">
        <v>7</v>
      </c>
      <c r="B243" s="26" t="s">
        <v>392</v>
      </c>
      <c r="C243" s="96"/>
      <c r="D243" s="22" t="s">
        <v>162</v>
      </c>
      <c r="E243" s="27">
        <v>0.5</v>
      </c>
      <c r="F243" s="28">
        <v>600955</v>
      </c>
      <c r="G243" s="29">
        <v>300478</v>
      </c>
    </row>
    <row r="244" spans="1:7" ht="12.75" customHeight="1" x14ac:dyDescent="0.25">
      <c r="A244" s="25">
        <v>8</v>
      </c>
      <c r="B244" s="26" t="s">
        <v>393</v>
      </c>
      <c r="C244" s="96"/>
      <c r="D244" s="22" t="s">
        <v>162</v>
      </c>
      <c r="E244" s="27">
        <v>0.5</v>
      </c>
      <c r="F244" s="28">
        <v>600955</v>
      </c>
      <c r="G244" s="29">
        <v>300478</v>
      </c>
    </row>
    <row r="245" spans="1:7" ht="12.75" customHeight="1" x14ac:dyDescent="0.25">
      <c r="A245" s="25">
        <v>9</v>
      </c>
      <c r="B245" s="26" t="s">
        <v>394</v>
      </c>
      <c r="C245" s="96"/>
      <c r="D245" s="22" t="s">
        <v>157</v>
      </c>
      <c r="E245" s="22">
        <v>1</v>
      </c>
      <c r="F245" s="28">
        <v>1201909</v>
      </c>
      <c r="G245" s="29">
        <v>1201909</v>
      </c>
    </row>
    <row r="246" spans="1:7" ht="12.75" customHeight="1" x14ac:dyDescent="0.25">
      <c r="A246" s="25">
        <v>10</v>
      </c>
      <c r="B246" s="26" t="s">
        <v>249</v>
      </c>
      <c r="C246" s="96"/>
      <c r="D246" s="22" t="s">
        <v>157</v>
      </c>
      <c r="E246" s="22">
        <v>1</v>
      </c>
      <c r="F246" s="28">
        <v>1201909</v>
      </c>
      <c r="G246" s="29">
        <v>1201909</v>
      </c>
    </row>
    <row r="247" spans="1:7" ht="12.75" customHeight="1" x14ac:dyDescent="0.25">
      <c r="A247" s="25">
        <v>11</v>
      </c>
      <c r="B247" s="26" t="s">
        <v>395</v>
      </c>
      <c r="C247" s="96"/>
      <c r="D247" s="22" t="s">
        <v>157</v>
      </c>
      <c r="E247" s="22">
        <v>1</v>
      </c>
      <c r="F247" s="28">
        <v>1201909</v>
      </c>
      <c r="G247" s="29">
        <v>1201909</v>
      </c>
    </row>
    <row r="248" spans="1:7" ht="12.75" customHeight="1" x14ac:dyDescent="0.25">
      <c r="A248" s="25">
        <v>12</v>
      </c>
      <c r="B248" s="26" t="s">
        <v>396</v>
      </c>
      <c r="C248" s="96"/>
      <c r="D248" s="22" t="s">
        <v>157</v>
      </c>
      <c r="E248" s="22">
        <v>1</v>
      </c>
      <c r="F248" s="28">
        <v>1201909</v>
      </c>
      <c r="G248" s="29">
        <v>1201909</v>
      </c>
    </row>
    <row r="249" spans="1:7" ht="12.75" customHeight="1" x14ac:dyDescent="0.25">
      <c r="A249" s="25">
        <v>13</v>
      </c>
      <c r="B249" s="26" t="s">
        <v>397</v>
      </c>
      <c r="C249" s="96"/>
      <c r="D249" s="22" t="s">
        <v>157</v>
      </c>
      <c r="E249" s="22">
        <v>1</v>
      </c>
      <c r="F249" s="28">
        <v>1201909</v>
      </c>
      <c r="G249" s="29">
        <v>1201909</v>
      </c>
    </row>
    <row r="250" spans="1:7" s="24" customFormat="1" ht="12.75" customHeight="1" x14ac:dyDescent="0.25">
      <c r="A250" s="25">
        <v>14</v>
      </c>
      <c r="B250" s="26" t="s">
        <v>398</v>
      </c>
      <c r="C250" s="96"/>
      <c r="D250" s="22" t="s">
        <v>157</v>
      </c>
      <c r="E250" s="22">
        <v>1</v>
      </c>
      <c r="F250" s="28">
        <v>1201909</v>
      </c>
      <c r="G250" s="29">
        <v>1201909</v>
      </c>
    </row>
    <row r="251" spans="1:7" ht="12.75" customHeight="1" x14ac:dyDescent="0.25">
      <c r="A251" s="25">
        <v>15</v>
      </c>
      <c r="B251" s="26" t="s">
        <v>224</v>
      </c>
      <c r="C251" s="96"/>
      <c r="D251" s="22" t="s">
        <v>162</v>
      </c>
      <c r="E251" s="27">
        <v>0.5</v>
      </c>
      <c r="F251" s="28">
        <v>600955</v>
      </c>
      <c r="G251" s="29">
        <v>300478</v>
      </c>
    </row>
    <row r="252" spans="1:7" ht="12.75" customHeight="1" x14ac:dyDescent="0.25">
      <c r="A252" s="25">
        <v>16</v>
      </c>
      <c r="B252" s="26" t="s">
        <v>399</v>
      </c>
      <c r="C252" s="95"/>
      <c r="D252" s="22" t="s">
        <v>157</v>
      </c>
      <c r="E252" s="22">
        <v>1</v>
      </c>
      <c r="F252" s="28">
        <v>1201909</v>
      </c>
      <c r="G252" s="29">
        <v>1201909</v>
      </c>
    </row>
    <row r="253" spans="1:7" ht="12.75" customHeight="1" x14ac:dyDescent="0.25">
      <c r="A253" s="25">
        <v>17</v>
      </c>
      <c r="B253" s="26" t="s">
        <v>400</v>
      </c>
      <c r="C253" s="94" t="s">
        <v>243</v>
      </c>
      <c r="D253" s="22" t="s">
        <v>162</v>
      </c>
      <c r="E253" s="27">
        <v>0.5</v>
      </c>
      <c r="F253" s="28">
        <v>952013</v>
      </c>
      <c r="G253" s="29">
        <v>952013</v>
      </c>
    </row>
    <row r="254" spans="1:7" x14ac:dyDescent="0.25">
      <c r="A254" s="25">
        <v>18</v>
      </c>
      <c r="B254" s="26" t="s">
        <v>401</v>
      </c>
      <c r="C254" s="95"/>
      <c r="D254" s="22" t="s">
        <v>157</v>
      </c>
      <c r="E254" s="27">
        <v>1</v>
      </c>
      <c r="F254" s="28">
        <v>1904026</v>
      </c>
      <c r="G254" s="29">
        <v>1904026</v>
      </c>
    </row>
    <row r="255" spans="1:7" ht="12.75" customHeight="1" x14ac:dyDescent="0.25">
      <c r="A255" s="19">
        <v>560068</v>
      </c>
      <c r="B255" s="20" t="s">
        <v>402</v>
      </c>
      <c r="C255" s="21"/>
      <c r="D255" s="22"/>
      <c r="E255" s="21"/>
      <c r="F255" s="23">
        <f>SUM(F256:F295)</f>
        <v>24504680</v>
      </c>
      <c r="G255" s="23">
        <f>SUM(G256:G295)</f>
        <v>25526307</v>
      </c>
    </row>
    <row r="256" spans="1:7" ht="12.75" customHeight="1" x14ac:dyDescent="0.25">
      <c r="A256" s="25">
        <v>1</v>
      </c>
      <c r="B256" s="32" t="s">
        <v>403</v>
      </c>
      <c r="C256" s="94" t="s">
        <v>167</v>
      </c>
      <c r="D256" s="22" t="s">
        <v>162</v>
      </c>
      <c r="E256" s="27">
        <v>1</v>
      </c>
      <c r="F256" s="30">
        <v>120191</v>
      </c>
      <c r="G256" s="29">
        <v>120191</v>
      </c>
    </row>
    <row r="257" spans="1:7" ht="12.75" customHeight="1" x14ac:dyDescent="0.25">
      <c r="A257" s="25">
        <v>2</v>
      </c>
      <c r="B257" s="32" t="s">
        <v>404</v>
      </c>
      <c r="C257" s="96"/>
      <c r="D257" s="22" t="s">
        <v>162</v>
      </c>
      <c r="E257" s="27">
        <v>1</v>
      </c>
      <c r="F257" s="30">
        <v>120191</v>
      </c>
      <c r="G257" s="29">
        <v>120191</v>
      </c>
    </row>
    <row r="258" spans="1:7" ht="12.75" customHeight="1" x14ac:dyDescent="0.25">
      <c r="A258" s="25">
        <v>3</v>
      </c>
      <c r="B258" s="32" t="s">
        <v>405</v>
      </c>
      <c r="C258" s="96"/>
      <c r="D258" s="22" t="s">
        <v>162</v>
      </c>
      <c r="E258" s="22">
        <v>1</v>
      </c>
      <c r="F258" s="30">
        <v>120191</v>
      </c>
      <c r="G258" s="29">
        <v>120191</v>
      </c>
    </row>
    <row r="259" spans="1:7" ht="12.75" customHeight="1" x14ac:dyDescent="0.25">
      <c r="A259" s="25">
        <v>4</v>
      </c>
      <c r="B259" s="32" t="s">
        <v>406</v>
      </c>
      <c r="C259" s="96"/>
      <c r="D259" s="22" t="s">
        <v>162</v>
      </c>
      <c r="E259" s="22">
        <v>0</v>
      </c>
      <c r="F259" s="29">
        <v>0</v>
      </c>
      <c r="G259" s="29">
        <v>60096</v>
      </c>
    </row>
    <row r="260" spans="1:7" ht="12.75" customHeight="1" x14ac:dyDescent="0.25">
      <c r="A260" s="25">
        <v>5</v>
      </c>
      <c r="B260" s="32" t="s">
        <v>407</v>
      </c>
      <c r="C260" s="96"/>
      <c r="D260" s="22" t="s">
        <v>162</v>
      </c>
      <c r="E260" s="27">
        <v>1</v>
      </c>
      <c r="F260" s="30">
        <v>120191</v>
      </c>
      <c r="G260" s="29">
        <v>120191</v>
      </c>
    </row>
    <row r="261" spans="1:7" ht="12.75" customHeight="1" x14ac:dyDescent="0.25">
      <c r="A261" s="25">
        <v>6</v>
      </c>
      <c r="B261" s="32" t="s">
        <v>408</v>
      </c>
      <c r="C261" s="96"/>
      <c r="D261" s="22" t="s">
        <v>162</v>
      </c>
      <c r="E261" s="27">
        <v>1</v>
      </c>
      <c r="F261" s="30">
        <v>120191</v>
      </c>
      <c r="G261" s="29">
        <v>120191</v>
      </c>
    </row>
    <row r="262" spans="1:7" ht="12.75" customHeight="1" x14ac:dyDescent="0.25">
      <c r="A262" s="25">
        <v>7</v>
      </c>
      <c r="B262" s="32" t="s">
        <v>409</v>
      </c>
      <c r="C262" s="96"/>
      <c r="D262" s="22" t="s">
        <v>162</v>
      </c>
      <c r="E262" s="27">
        <v>1</v>
      </c>
      <c r="F262" s="30">
        <v>120191</v>
      </c>
      <c r="G262" s="29">
        <v>120191</v>
      </c>
    </row>
    <row r="263" spans="1:7" ht="12.75" customHeight="1" x14ac:dyDescent="0.25">
      <c r="A263" s="25">
        <v>8</v>
      </c>
      <c r="B263" s="32" t="s">
        <v>410</v>
      </c>
      <c r="C263" s="96"/>
      <c r="D263" s="22" t="s">
        <v>162</v>
      </c>
      <c r="E263" s="27">
        <v>1</v>
      </c>
      <c r="F263" s="30">
        <v>120191</v>
      </c>
      <c r="G263" s="29">
        <v>120191</v>
      </c>
    </row>
    <row r="264" spans="1:7" ht="12.75" customHeight="1" x14ac:dyDescent="0.25">
      <c r="A264" s="25">
        <v>9</v>
      </c>
      <c r="B264" s="32" t="s">
        <v>411</v>
      </c>
      <c r="C264" s="96"/>
      <c r="D264" s="22" t="s">
        <v>162</v>
      </c>
      <c r="E264" s="27">
        <v>1</v>
      </c>
      <c r="F264" s="30">
        <v>120191</v>
      </c>
      <c r="G264" s="29">
        <v>120191</v>
      </c>
    </row>
    <row r="265" spans="1:7" ht="12.75" customHeight="1" x14ac:dyDescent="0.25">
      <c r="A265" s="25">
        <v>10</v>
      </c>
      <c r="B265" s="32" t="s">
        <v>412</v>
      </c>
      <c r="C265" s="96"/>
      <c r="D265" s="22" t="s">
        <v>162</v>
      </c>
      <c r="E265" s="27">
        <v>1</v>
      </c>
      <c r="F265" s="30">
        <v>120191</v>
      </c>
      <c r="G265" s="29">
        <v>120191</v>
      </c>
    </row>
    <row r="266" spans="1:7" ht="12.75" customHeight="1" x14ac:dyDescent="0.25">
      <c r="A266" s="25">
        <v>11</v>
      </c>
      <c r="B266" s="32" t="s">
        <v>413</v>
      </c>
      <c r="C266" s="96"/>
      <c r="D266" s="22" t="s">
        <v>162</v>
      </c>
      <c r="E266" s="27">
        <v>1</v>
      </c>
      <c r="F266" s="30">
        <v>120191</v>
      </c>
      <c r="G266" s="29">
        <v>120191</v>
      </c>
    </row>
    <row r="267" spans="1:7" ht="12.75" customHeight="1" x14ac:dyDescent="0.25">
      <c r="A267" s="25">
        <v>12</v>
      </c>
      <c r="B267" s="32" t="s">
        <v>414</v>
      </c>
      <c r="C267" s="96"/>
      <c r="D267" s="22" t="s">
        <v>162</v>
      </c>
      <c r="E267" s="27">
        <v>1</v>
      </c>
      <c r="F267" s="30">
        <v>120191</v>
      </c>
      <c r="G267" s="29">
        <v>360574</v>
      </c>
    </row>
    <row r="268" spans="1:7" ht="12.75" customHeight="1" x14ac:dyDescent="0.25">
      <c r="A268" s="25">
        <v>13</v>
      </c>
      <c r="B268" s="32" t="s">
        <v>415</v>
      </c>
      <c r="C268" s="96"/>
      <c r="D268" s="22" t="s">
        <v>162</v>
      </c>
      <c r="E268" s="27">
        <v>1</v>
      </c>
      <c r="F268" s="30">
        <v>120191</v>
      </c>
      <c r="G268" s="29">
        <v>120191</v>
      </c>
    </row>
    <row r="269" spans="1:7" ht="12.75" customHeight="1" x14ac:dyDescent="0.25">
      <c r="A269" s="25">
        <v>14</v>
      </c>
      <c r="B269" s="32" t="s">
        <v>416</v>
      </c>
      <c r="C269" s="96"/>
      <c r="D269" s="22" t="s">
        <v>162</v>
      </c>
      <c r="E269" s="22">
        <v>0</v>
      </c>
      <c r="F269" s="29">
        <v>0</v>
      </c>
      <c r="G269" s="29">
        <v>60096</v>
      </c>
    </row>
    <row r="270" spans="1:7" ht="12.75" customHeight="1" x14ac:dyDescent="0.25">
      <c r="A270" s="25">
        <v>15</v>
      </c>
      <c r="B270" s="32" t="s">
        <v>417</v>
      </c>
      <c r="C270" s="95"/>
      <c r="D270" s="22" t="s">
        <v>162</v>
      </c>
      <c r="E270" s="22">
        <v>0</v>
      </c>
      <c r="F270" s="29">
        <v>0</v>
      </c>
      <c r="G270" s="29">
        <v>60096</v>
      </c>
    </row>
    <row r="271" spans="1:7" ht="12.75" customHeight="1" x14ac:dyDescent="0.25">
      <c r="A271" s="25">
        <v>16</v>
      </c>
      <c r="B271" s="32" t="s">
        <v>908</v>
      </c>
      <c r="C271" s="94" t="s">
        <v>156</v>
      </c>
      <c r="D271" s="22" t="s">
        <v>162</v>
      </c>
      <c r="E271" s="27">
        <v>0.5</v>
      </c>
      <c r="F271" s="28">
        <v>600955</v>
      </c>
      <c r="G271" s="29">
        <v>600955</v>
      </c>
    </row>
    <row r="272" spans="1:7" ht="12.75" customHeight="1" x14ac:dyDescent="0.25">
      <c r="A272" s="25">
        <v>17</v>
      </c>
      <c r="B272" s="32" t="s">
        <v>418</v>
      </c>
      <c r="C272" s="96"/>
      <c r="D272" s="22" t="s">
        <v>162</v>
      </c>
      <c r="E272" s="27">
        <v>0.5</v>
      </c>
      <c r="F272" s="28">
        <v>600955</v>
      </c>
      <c r="G272" s="29">
        <v>600955</v>
      </c>
    </row>
    <row r="273" spans="1:7" s="24" customFormat="1" ht="12.75" customHeight="1" x14ac:dyDescent="0.25">
      <c r="A273" s="25">
        <v>18</v>
      </c>
      <c r="B273" s="32" t="s">
        <v>419</v>
      </c>
      <c r="C273" s="96"/>
      <c r="D273" s="22" t="s">
        <v>162</v>
      </c>
      <c r="E273" s="27">
        <v>0.5</v>
      </c>
      <c r="F273" s="28">
        <v>600955</v>
      </c>
      <c r="G273" s="29">
        <v>600955</v>
      </c>
    </row>
    <row r="274" spans="1:7" ht="12.75" customHeight="1" x14ac:dyDescent="0.25">
      <c r="A274" s="25">
        <v>19</v>
      </c>
      <c r="B274" s="32" t="s">
        <v>420</v>
      </c>
      <c r="C274" s="96"/>
      <c r="D274" s="22" t="s">
        <v>162</v>
      </c>
      <c r="E274" s="27">
        <v>0.5</v>
      </c>
      <c r="F274" s="28">
        <v>600955</v>
      </c>
      <c r="G274" s="29">
        <v>600955</v>
      </c>
    </row>
    <row r="275" spans="1:7" ht="12.75" customHeight="1" x14ac:dyDescent="0.25">
      <c r="A275" s="25">
        <v>20</v>
      </c>
      <c r="B275" s="26" t="s">
        <v>421</v>
      </c>
      <c r="C275" s="96"/>
      <c r="D275" s="22" t="s">
        <v>162</v>
      </c>
      <c r="E275" s="27">
        <v>0.5</v>
      </c>
      <c r="F275" s="28">
        <v>600955</v>
      </c>
      <c r="G275" s="29">
        <v>600955</v>
      </c>
    </row>
    <row r="276" spans="1:7" ht="12.75" customHeight="1" x14ac:dyDescent="0.25">
      <c r="A276" s="25">
        <v>21</v>
      </c>
      <c r="B276" s="32" t="s">
        <v>422</v>
      </c>
      <c r="C276" s="96"/>
      <c r="D276" s="22" t="s">
        <v>162</v>
      </c>
      <c r="E276" s="27">
        <v>0.5</v>
      </c>
      <c r="F276" s="28">
        <v>600955</v>
      </c>
      <c r="G276" s="29">
        <v>600955</v>
      </c>
    </row>
    <row r="277" spans="1:7" ht="12.75" customHeight="1" x14ac:dyDescent="0.25">
      <c r="A277" s="25">
        <v>22</v>
      </c>
      <c r="B277" s="32" t="s">
        <v>423</v>
      </c>
      <c r="C277" s="96"/>
      <c r="D277" s="22" t="s">
        <v>157</v>
      </c>
      <c r="E277" s="22">
        <v>1</v>
      </c>
      <c r="F277" s="28">
        <v>1201909</v>
      </c>
      <c r="G277" s="29">
        <v>1201909</v>
      </c>
    </row>
    <row r="278" spans="1:7" ht="12.75" customHeight="1" x14ac:dyDescent="0.25">
      <c r="A278" s="25">
        <v>23</v>
      </c>
      <c r="B278" s="32" t="s">
        <v>424</v>
      </c>
      <c r="C278" s="96"/>
      <c r="D278" s="22" t="s">
        <v>162</v>
      </c>
      <c r="E278" s="27">
        <v>0.5</v>
      </c>
      <c r="F278" s="28">
        <v>600955</v>
      </c>
      <c r="G278" s="29">
        <v>600955</v>
      </c>
    </row>
    <row r="279" spans="1:7" ht="12.75" customHeight="1" x14ac:dyDescent="0.25">
      <c r="A279" s="25">
        <v>24</v>
      </c>
      <c r="B279" s="32" t="s">
        <v>425</v>
      </c>
      <c r="C279" s="96"/>
      <c r="D279" s="22" t="s">
        <v>162</v>
      </c>
      <c r="E279" s="27">
        <v>0.5</v>
      </c>
      <c r="F279" s="28">
        <v>600955</v>
      </c>
      <c r="G279" s="29">
        <v>600955</v>
      </c>
    </row>
    <row r="280" spans="1:7" ht="12.75" customHeight="1" x14ac:dyDescent="0.25">
      <c r="A280" s="25">
        <v>25</v>
      </c>
      <c r="B280" s="32" t="s">
        <v>426</v>
      </c>
      <c r="C280" s="96"/>
      <c r="D280" s="22" t="s">
        <v>162</v>
      </c>
      <c r="E280" s="27">
        <v>0.5</v>
      </c>
      <c r="F280" s="28">
        <v>600955</v>
      </c>
      <c r="G280" s="29">
        <v>600955</v>
      </c>
    </row>
    <row r="281" spans="1:7" ht="12.75" customHeight="1" x14ac:dyDescent="0.25">
      <c r="A281" s="25">
        <v>26</v>
      </c>
      <c r="B281" s="32" t="s">
        <v>427</v>
      </c>
      <c r="C281" s="96"/>
      <c r="D281" s="22" t="s">
        <v>162</v>
      </c>
      <c r="E281" s="27">
        <v>0.5</v>
      </c>
      <c r="F281" s="28">
        <v>600955</v>
      </c>
      <c r="G281" s="29">
        <v>600955</v>
      </c>
    </row>
    <row r="282" spans="1:7" ht="12.75" customHeight="1" x14ac:dyDescent="0.25">
      <c r="A282" s="25">
        <v>27</v>
      </c>
      <c r="B282" s="32" t="s">
        <v>428</v>
      </c>
      <c r="C282" s="96"/>
      <c r="D282" s="22" t="s">
        <v>157</v>
      </c>
      <c r="E282" s="22">
        <v>1</v>
      </c>
      <c r="F282" s="28">
        <v>1201909</v>
      </c>
      <c r="G282" s="29">
        <v>1201909</v>
      </c>
    </row>
    <row r="283" spans="1:7" ht="12.75" customHeight="1" x14ac:dyDescent="0.25">
      <c r="A283" s="25">
        <v>28</v>
      </c>
      <c r="B283" s="32" t="s">
        <v>429</v>
      </c>
      <c r="C283" s="96"/>
      <c r="D283" s="22" t="s">
        <v>157</v>
      </c>
      <c r="E283" s="22">
        <v>1</v>
      </c>
      <c r="F283" s="28">
        <v>1201909</v>
      </c>
      <c r="G283" s="29">
        <v>1201909</v>
      </c>
    </row>
    <row r="284" spans="1:7" ht="12.75" customHeight="1" x14ac:dyDescent="0.25">
      <c r="A284" s="25">
        <v>29</v>
      </c>
      <c r="B284" s="32" t="s">
        <v>430</v>
      </c>
      <c r="C284" s="96"/>
      <c r="D284" s="22" t="s">
        <v>157</v>
      </c>
      <c r="E284" s="22">
        <v>1</v>
      </c>
      <c r="F284" s="28">
        <v>1201909</v>
      </c>
      <c r="G284" s="29">
        <v>1201909</v>
      </c>
    </row>
    <row r="285" spans="1:7" ht="12.75" customHeight="1" x14ac:dyDescent="0.25">
      <c r="A285" s="25">
        <v>30</v>
      </c>
      <c r="B285" s="32" t="s">
        <v>431</v>
      </c>
      <c r="C285" s="96"/>
      <c r="D285" s="22" t="s">
        <v>157</v>
      </c>
      <c r="E285" s="22">
        <v>1</v>
      </c>
      <c r="F285" s="28">
        <v>1201909</v>
      </c>
      <c r="G285" s="29">
        <v>1201909</v>
      </c>
    </row>
    <row r="286" spans="1:7" s="24" customFormat="1" ht="12.75" customHeight="1" x14ac:dyDescent="0.25">
      <c r="A286" s="25">
        <v>31</v>
      </c>
      <c r="B286" s="32" t="s">
        <v>432</v>
      </c>
      <c r="C286" s="96"/>
      <c r="D286" s="22" t="s">
        <v>157</v>
      </c>
      <c r="E286" s="22">
        <v>1</v>
      </c>
      <c r="F286" s="28">
        <v>1201909</v>
      </c>
      <c r="G286" s="29">
        <v>1201909</v>
      </c>
    </row>
    <row r="287" spans="1:7" ht="12.75" customHeight="1" x14ac:dyDescent="0.25">
      <c r="A287" s="25">
        <v>32</v>
      </c>
      <c r="B287" s="32" t="s">
        <v>433</v>
      </c>
      <c r="C287" s="96"/>
      <c r="D287" s="22" t="s">
        <v>162</v>
      </c>
      <c r="E287" s="27">
        <v>0.5</v>
      </c>
      <c r="F287" s="28">
        <v>600955</v>
      </c>
      <c r="G287" s="29">
        <v>901433</v>
      </c>
    </row>
    <row r="288" spans="1:7" ht="12.75" customHeight="1" x14ac:dyDescent="0.25">
      <c r="A288" s="25">
        <v>33</v>
      </c>
      <c r="B288" s="32" t="s">
        <v>434</v>
      </c>
      <c r="C288" s="96"/>
      <c r="D288" s="22" t="s">
        <v>157</v>
      </c>
      <c r="E288" s="22">
        <v>1</v>
      </c>
      <c r="F288" s="28">
        <v>1201909</v>
      </c>
      <c r="G288" s="29">
        <v>1201909</v>
      </c>
    </row>
    <row r="289" spans="1:7" ht="12.75" customHeight="1" x14ac:dyDescent="0.25">
      <c r="A289" s="25">
        <v>34</v>
      </c>
      <c r="B289" s="32" t="s">
        <v>435</v>
      </c>
      <c r="C289" s="96"/>
      <c r="D289" s="22" t="s">
        <v>157</v>
      </c>
      <c r="E289" s="22">
        <v>1</v>
      </c>
      <c r="F289" s="28">
        <v>1201909</v>
      </c>
      <c r="G289" s="29">
        <v>1201909</v>
      </c>
    </row>
    <row r="290" spans="1:7" ht="12.75" customHeight="1" x14ac:dyDescent="0.25">
      <c r="A290" s="25">
        <v>35</v>
      </c>
      <c r="B290" s="32" t="s">
        <v>436</v>
      </c>
      <c r="C290" s="96"/>
      <c r="D290" s="22" t="s">
        <v>157</v>
      </c>
      <c r="E290" s="22">
        <v>1</v>
      </c>
      <c r="F290" s="28">
        <v>1201909</v>
      </c>
      <c r="G290" s="29">
        <v>1201909</v>
      </c>
    </row>
    <row r="291" spans="1:7" ht="12.75" customHeight="1" x14ac:dyDescent="0.25">
      <c r="A291" s="25">
        <v>36</v>
      </c>
      <c r="B291" s="32" t="s">
        <v>437</v>
      </c>
      <c r="C291" s="96"/>
      <c r="D291" s="22" t="s">
        <v>157</v>
      </c>
      <c r="E291" s="22">
        <v>1</v>
      </c>
      <c r="F291" s="28">
        <v>1201909</v>
      </c>
      <c r="G291" s="29">
        <v>1201909</v>
      </c>
    </row>
    <row r="292" spans="1:7" ht="12.75" customHeight="1" x14ac:dyDescent="0.25">
      <c r="A292" s="25">
        <v>37</v>
      </c>
      <c r="B292" s="32" t="s">
        <v>438</v>
      </c>
      <c r="C292" s="96"/>
      <c r="D292" s="22" t="s">
        <v>157</v>
      </c>
      <c r="E292" s="22">
        <v>1</v>
      </c>
      <c r="F292" s="28">
        <v>1201909</v>
      </c>
      <c r="G292" s="29">
        <v>1201909</v>
      </c>
    </row>
    <row r="293" spans="1:7" ht="12.75" customHeight="1" x14ac:dyDescent="0.25">
      <c r="A293" s="25">
        <v>38</v>
      </c>
      <c r="B293" s="32" t="s">
        <v>439</v>
      </c>
      <c r="C293" s="96"/>
      <c r="D293" s="22" t="s">
        <v>157</v>
      </c>
      <c r="E293" s="22">
        <v>1</v>
      </c>
      <c r="F293" s="28">
        <v>1201909</v>
      </c>
      <c r="G293" s="29">
        <v>1201909</v>
      </c>
    </row>
    <row r="294" spans="1:7" x14ac:dyDescent="0.25">
      <c r="A294" s="25">
        <v>39</v>
      </c>
      <c r="B294" s="32" t="s">
        <v>440</v>
      </c>
      <c r="C294" s="95"/>
      <c r="D294" s="22" t="s">
        <v>162</v>
      </c>
      <c r="E294" s="27">
        <v>0.5</v>
      </c>
      <c r="F294" s="28">
        <v>600955</v>
      </c>
      <c r="G294" s="29">
        <v>901433</v>
      </c>
    </row>
    <row r="295" spans="1:7" x14ac:dyDescent="0.25">
      <c r="A295" s="25">
        <v>40</v>
      </c>
      <c r="B295" s="32" t="s">
        <v>441</v>
      </c>
      <c r="C295" s="27" t="s">
        <v>243</v>
      </c>
      <c r="D295" s="22" t="s">
        <v>162</v>
      </c>
      <c r="E295" s="27">
        <v>0.75</v>
      </c>
      <c r="F295" s="28">
        <v>1428020</v>
      </c>
      <c r="G295" s="29">
        <v>1428020</v>
      </c>
    </row>
    <row r="296" spans="1:7" ht="12.75" customHeight="1" x14ac:dyDescent="0.25">
      <c r="A296" s="19">
        <v>560069</v>
      </c>
      <c r="B296" s="20" t="s">
        <v>442</v>
      </c>
      <c r="C296" s="21"/>
      <c r="D296" s="22"/>
      <c r="E296" s="21"/>
      <c r="F296" s="23">
        <f>SUM(F297:F313)</f>
        <v>17187299</v>
      </c>
      <c r="G296" s="23">
        <f>SUM(G297:G313)</f>
        <v>17187299</v>
      </c>
    </row>
    <row r="297" spans="1:7" ht="12.75" customHeight="1" x14ac:dyDescent="0.25">
      <c r="A297" s="25">
        <v>1</v>
      </c>
      <c r="B297" s="26" t="s">
        <v>443</v>
      </c>
      <c r="C297" s="94" t="s">
        <v>167</v>
      </c>
      <c r="D297" s="22" t="s">
        <v>162</v>
      </c>
      <c r="E297" s="27">
        <v>1</v>
      </c>
      <c r="F297" s="30">
        <v>120191</v>
      </c>
      <c r="G297" s="29">
        <v>120191</v>
      </c>
    </row>
    <row r="298" spans="1:7" ht="12.75" customHeight="1" x14ac:dyDescent="0.25">
      <c r="A298" s="25">
        <v>2</v>
      </c>
      <c r="B298" s="26" t="s">
        <v>444</v>
      </c>
      <c r="C298" s="96"/>
      <c r="D298" s="22" t="s">
        <v>162</v>
      </c>
      <c r="E298" s="27">
        <v>1</v>
      </c>
      <c r="F298" s="30">
        <v>120191</v>
      </c>
      <c r="G298" s="29">
        <v>120191</v>
      </c>
    </row>
    <row r="299" spans="1:7" ht="12.75" customHeight="1" x14ac:dyDescent="0.25">
      <c r="A299" s="25">
        <v>3</v>
      </c>
      <c r="B299" s="26" t="s">
        <v>445</v>
      </c>
      <c r="C299" s="95"/>
      <c r="D299" s="22" t="s">
        <v>162</v>
      </c>
      <c r="E299" s="27">
        <v>1</v>
      </c>
      <c r="F299" s="30">
        <v>120191</v>
      </c>
      <c r="G299" s="29">
        <v>120191</v>
      </c>
    </row>
    <row r="300" spans="1:7" ht="12.75" customHeight="1" x14ac:dyDescent="0.25">
      <c r="A300" s="25">
        <v>4</v>
      </c>
      <c r="B300" s="26" t="s">
        <v>223</v>
      </c>
      <c r="C300" s="94" t="s">
        <v>156</v>
      </c>
      <c r="D300" s="22" t="s">
        <v>157</v>
      </c>
      <c r="E300" s="22">
        <v>1</v>
      </c>
      <c r="F300" s="28">
        <v>1201909</v>
      </c>
      <c r="G300" s="29">
        <v>1201909</v>
      </c>
    </row>
    <row r="301" spans="1:7" ht="12.75" customHeight="1" x14ac:dyDescent="0.25">
      <c r="A301" s="25">
        <v>5</v>
      </c>
      <c r="B301" s="26" t="s">
        <v>446</v>
      </c>
      <c r="C301" s="96"/>
      <c r="D301" s="22" t="s">
        <v>157</v>
      </c>
      <c r="E301" s="22">
        <v>1</v>
      </c>
      <c r="F301" s="28">
        <v>1201909</v>
      </c>
      <c r="G301" s="29">
        <v>1201909</v>
      </c>
    </row>
    <row r="302" spans="1:7" ht="12.75" customHeight="1" x14ac:dyDescent="0.25">
      <c r="A302" s="25">
        <v>6</v>
      </c>
      <c r="B302" s="26" t="s">
        <v>447</v>
      </c>
      <c r="C302" s="96"/>
      <c r="D302" s="22" t="s">
        <v>157</v>
      </c>
      <c r="E302" s="22">
        <v>1</v>
      </c>
      <c r="F302" s="28">
        <v>1201909</v>
      </c>
      <c r="G302" s="29">
        <v>1201909</v>
      </c>
    </row>
    <row r="303" spans="1:7" ht="12.75" customHeight="1" x14ac:dyDescent="0.25">
      <c r="A303" s="25">
        <v>7</v>
      </c>
      <c r="B303" s="26" t="s">
        <v>448</v>
      </c>
      <c r="C303" s="96"/>
      <c r="D303" s="22" t="s">
        <v>157</v>
      </c>
      <c r="E303" s="22">
        <v>1</v>
      </c>
      <c r="F303" s="28">
        <v>1201909</v>
      </c>
      <c r="G303" s="29">
        <v>1201909</v>
      </c>
    </row>
    <row r="304" spans="1:7" ht="12.75" customHeight="1" x14ac:dyDescent="0.25">
      <c r="A304" s="25">
        <v>8</v>
      </c>
      <c r="B304" s="26" t="s">
        <v>449</v>
      </c>
      <c r="C304" s="96"/>
      <c r="D304" s="22" t="s">
        <v>157</v>
      </c>
      <c r="E304" s="22">
        <v>1</v>
      </c>
      <c r="F304" s="28">
        <v>1201909</v>
      </c>
      <c r="G304" s="29">
        <v>1201909</v>
      </c>
    </row>
    <row r="305" spans="1:7" ht="12.75" customHeight="1" x14ac:dyDescent="0.25">
      <c r="A305" s="25">
        <v>9</v>
      </c>
      <c r="B305" s="26" t="s">
        <v>450</v>
      </c>
      <c r="C305" s="96"/>
      <c r="D305" s="22" t="s">
        <v>157</v>
      </c>
      <c r="E305" s="22">
        <v>1</v>
      </c>
      <c r="F305" s="28">
        <v>1201909</v>
      </c>
      <c r="G305" s="29">
        <v>1201909</v>
      </c>
    </row>
    <row r="306" spans="1:7" ht="12.75" customHeight="1" x14ac:dyDescent="0.25">
      <c r="A306" s="25">
        <v>10</v>
      </c>
      <c r="B306" s="26" t="s">
        <v>247</v>
      </c>
      <c r="C306" s="96"/>
      <c r="D306" s="22" t="s">
        <v>157</v>
      </c>
      <c r="E306" s="22">
        <v>1</v>
      </c>
      <c r="F306" s="28">
        <v>1201909</v>
      </c>
      <c r="G306" s="29">
        <v>1201909</v>
      </c>
    </row>
    <row r="307" spans="1:7" ht="12.75" customHeight="1" x14ac:dyDescent="0.25">
      <c r="A307" s="25">
        <v>11</v>
      </c>
      <c r="B307" s="26" t="s">
        <v>451</v>
      </c>
      <c r="C307" s="96"/>
      <c r="D307" s="22" t="s">
        <v>157</v>
      </c>
      <c r="E307" s="22">
        <v>1</v>
      </c>
      <c r="F307" s="28">
        <v>1201909</v>
      </c>
      <c r="G307" s="29">
        <v>1201909</v>
      </c>
    </row>
    <row r="308" spans="1:7" s="24" customFormat="1" ht="12.75" customHeight="1" x14ac:dyDescent="0.25">
      <c r="A308" s="25">
        <v>12</v>
      </c>
      <c r="B308" s="26" t="s">
        <v>452</v>
      </c>
      <c r="C308" s="96"/>
      <c r="D308" s="22" t="s">
        <v>157</v>
      </c>
      <c r="E308" s="22">
        <v>1</v>
      </c>
      <c r="F308" s="28">
        <v>1201909</v>
      </c>
      <c r="G308" s="29">
        <v>1201909</v>
      </c>
    </row>
    <row r="309" spans="1:7" ht="12.75" customHeight="1" x14ac:dyDescent="0.25">
      <c r="A309" s="25">
        <v>13</v>
      </c>
      <c r="B309" s="26" t="s">
        <v>453</v>
      </c>
      <c r="C309" s="96"/>
      <c r="D309" s="22" t="s">
        <v>157</v>
      </c>
      <c r="E309" s="22">
        <v>1</v>
      </c>
      <c r="F309" s="28">
        <v>1201909</v>
      </c>
      <c r="G309" s="29">
        <v>1201909</v>
      </c>
    </row>
    <row r="310" spans="1:7" ht="12.75" customHeight="1" x14ac:dyDescent="0.25">
      <c r="A310" s="25">
        <v>14</v>
      </c>
      <c r="B310" s="26" t="s">
        <v>454</v>
      </c>
      <c r="C310" s="96"/>
      <c r="D310" s="22" t="s">
        <v>157</v>
      </c>
      <c r="E310" s="22">
        <v>1</v>
      </c>
      <c r="F310" s="28">
        <v>1201909</v>
      </c>
      <c r="G310" s="29">
        <v>1201909</v>
      </c>
    </row>
    <row r="311" spans="1:7" ht="12.75" customHeight="1" x14ac:dyDescent="0.25">
      <c r="A311" s="25">
        <v>15</v>
      </c>
      <c r="B311" s="26" t="s">
        <v>455</v>
      </c>
      <c r="C311" s="96"/>
      <c r="D311" s="22" t="s">
        <v>157</v>
      </c>
      <c r="E311" s="22">
        <v>1</v>
      </c>
      <c r="F311" s="28">
        <v>1201909</v>
      </c>
      <c r="G311" s="29">
        <v>1201909</v>
      </c>
    </row>
    <row r="312" spans="1:7" ht="12.75" customHeight="1" x14ac:dyDescent="0.25">
      <c r="A312" s="25">
        <v>16</v>
      </c>
      <c r="B312" s="26" t="s">
        <v>456</v>
      </c>
      <c r="C312" s="96"/>
      <c r="D312" s="22" t="s">
        <v>157</v>
      </c>
      <c r="E312" s="22">
        <v>1</v>
      </c>
      <c r="F312" s="28">
        <v>1201909</v>
      </c>
      <c r="G312" s="29">
        <v>1201909</v>
      </c>
    </row>
    <row r="313" spans="1:7" x14ac:dyDescent="0.25">
      <c r="A313" s="25">
        <v>17</v>
      </c>
      <c r="B313" s="26" t="s">
        <v>457</v>
      </c>
      <c r="C313" s="95"/>
      <c r="D313" s="22" t="s">
        <v>157</v>
      </c>
      <c r="E313" s="22">
        <v>1</v>
      </c>
      <c r="F313" s="28">
        <v>1201909</v>
      </c>
      <c r="G313" s="29">
        <v>1201909</v>
      </c>
    </row>
    <row r="314" spans="1:7" ht="12.75" customHeight="1" x14ac:dyDescent="0.25">
      <c r="A314" s="19">
        <v>560070</v>
      </c>
      <c r="B314" s="20" t="s">
        <v>458</v>
      </c>
      <c r="C314" s="21"/>
      <c r="D314" s="22"/>
      <c r="E314" s="21"/>
      <c r="F314" s="23">
        <f>SUM(F315:F339)</f>
        <v>24691142</v>
      </c>
      <c r="G314" s="23">
        <f>SUM(G315:G339)</f>
        <v>26307379</v>
      </c>
    </row>
    <row r="315" spans="1:7" ht="12.75" customHeight="1" x14ac:dyDescent="0.25">
      <c r="A315" s="25">
        <v>1</v>
      </c>
      <c r="B315" s="32" t="s">
        <v>459</v>
      </c>
      <c r="C315" s="94" t="s">
        <v>156</v>
      </c>
      <c r="D315" s="22" t="s">
        <v>162</v>
      </c>
      <c r="E315" s="22">
        <v>0</v>
      </c>
      <c r="F315" s="29">
        <v>0</v>
      </c>
      <c r="G315" s="29">
        <v>300478</v>
      </c>
    </row>
    <row r="316" spans="1:7" ht="12.75" customHeight="1" x14ac:dyDescent="0.25">
      <c r="A316" s="25">
        <v>2</v>
      </c>
      <c r="B316" s="32" t="s">
        <v>460</v>
      </c>
      <c r="C316" s="96"/>
      <c r="D316" s="22" t="s">
        <v>157</v>
      </c>
      <c r="E316" s="22">
        <v>1</v>
      </c>
      <c r="F316" s="28">
        <v>1201909</v>
      </c>
      <c r="G316" s="29">
        <v>1201909</v>
      </c>
    </row>
    <row r="317" spans="1:7" ht="25.5" customHeight="1" x14ac:dyDescent="0.25">
      <c r="A317" s="25">
        <v>3</v>
      </c>
      <c r="B317" s="32" t="s">
        <v>461</v>
      </c>
      <c r="C317" s="96"/>
      <c r="D317" s="22" t="s">
        <v>162</v>
      </c>
      <c r="E317" s="27">
        <v>0.5</v>
      </c>
      <c r="F317" s="28">
        <v>600955</v>
      </c>
      <c r="G317" s="29">
        <v>600955</v>
      </c>
    </row>
    <row r="318" spans="1:7" ht="12.75" customHeight="1" x14ac:dyDescent="0.25">
      <c r="A318" s="25">
        <v>4</v>
      </c>
      <c r="B318" s="32" t="s">
        <v>462</v>
      </c>
      <c r="C318" s="96"/>
      <c r="D318" s="22" t="s">
        <v>162</v>
      </c>
      <c r="E318" s="27">
        <v>0.5</v>
      </c>
      <c r="F318" s="28">
        <v>600955</v>
      </c>
      <c r="G318" s="29">
        <v>600955</v>
      </c>
    </row>
    <row r="319" spans="1:7" ht="12.75" customHeight="1" x14ac:dyDescent="0.25">
      <c r="A319" s="25">
        <v>5</v>
      </c>
      <c r="B319" s="32" t="s">
        <v>463</v>
      </c>
      <c r="C319" s="96"/>
      <c r="D319" s="22" t="s">
        <v>157</v>
      </c>
      <c r="E319" s="22">
        <v>1</v>
      </c>
      <c r="F319" s="28">
        <v>1201909</v>
      </c>
      <c r="G319" s="29">
        <v>1201909</v>
      </c>
    </row>
    <row r="320" spans="1:7" ht="12.75" customHeight="1" x14ac:dyDescent="0.25">
      <c r="A320" s="25">
        <v>6</v>
      </c>
      <c r="B320" s="32" t="s">
        <v>464</v>
      </c>
      <c r="C320" s="96"/>
      <c r="D320" s="22" t="s">
        <v>157</v>
      </c>
      <c r="E320" s="22">
        <v>1</v>
      </c>
      <c r="F320" s="28">
        <v>1201909</v>
      </c>
      <c r="G320" s="29">
        <v>1201909</v>
      </c>
    </row>
    <row r="321" spans="1:7" ht="12.75" customHeight="1" x14ac:dyDescent="0.25">
      <c r="A321" s="25">
        <v>7</v>
      </c>
      <c r="B321" s="32" t="s">
        <v>465</v>
      </c>
      <c r="C321" s="96"/>
      <c r="D321" s="22" t="s">
        <v>157</v>
      </c>
      <c r="E321" s="22">
        <v>1</v>
      </c>
      <c r="F321" s="28">
        <v>1201909</v>
      </c>
      <c r="G321" s="29">
        <v>1201909</v>
      </c>
    </row>
    <row r="322" spans="1:7" ht="12.75" customHeight="1" x14ac:dyDescent="0.25">
      <c r="A322" s="25">
        <v>8</v>
      </c>
      <c r="B322" s="32" t="s">
        <v>466</v>
      </c>
      <c r="C322" s="96"/>
      <c r="D322" s="22" t="s">
        <v>157</v>
      </c>
      <c r="E322" s="22">
        <v>1</v>
      </c>
      <c r="F322" s="28">
        <v>1201909</v>
      </c>
      <c r="G322" s="29">
        <v>1201909</v>
      </c>
    </row>
    <row r="323" spans="1:7" ht="12.75" customHeight="1" x14ac:dyDescent="0.25">
      <c r="A323" s="25">
        <v>9</v>
      </c>
      <c r="B323" s="32" t="s">
        <v>467</v>
      </c>
      <c r="C323" s="96"/>
      <c r="D323" s="22" t="s">
        <v>157</v>
      </c>
      <c r="E323" s="22">
        <v>1</v>
      </c>
      <c r="F323" s="28">
        <v>1201909</v>
      </c>
      <c r="G323" s="29">
        <v>1201909</v>
      </c>
    </row>
    <row r="324" spans="1:7" ht="12.75" customHeight="1" x14ac:dyDescent="0.25">
      <c r="A324" s="25">
        <v>10</v>
      </c>
      <c r="B324" s="32" t="s">
        <v>468</v>
      </c>
      <c r="C324" s="96"/>
      <c r="D324" s="22" t="s">
        <v>157</v>
      </c>
      <c r="E324" s="22">
        <v>1</v>
      </c>
      <c r="F324" s="28">
        <v>1201909</v>
      </c>
      <c r="G324" s="29">
        <v>1201909</v>
      </c>
    </row>
    <row r="325" spans="1:7" s="24" customFormat="1" ht="12.75" customHeight="1" x14ac:dyDescent="0.25">
      <c r="A325" s="25">
        <v>11</v>
      </c>
      <c r="B325" s="32" t="s">
        <v>469</v>
      </c>
      <c r="C325" s="96"/>
      <c r="D325" s="22" t="s">
        <v>157</v>
      </c>
      <c r="E325" s="22">
        <v>1</v>
      </c>
      <c r="F325" s="28">
        <v>1201909</v>
      </c>
      <c r="G325" s="29">
        <v>1201909</v>
      </c>
    </row>
    <row r="326" spans="1:7" ht="12.75" customHeight="1" x14ac:dyDescent="0.25">
      <c r="A326" s="25">
        <v>12</v>
      </c>
      <c r="B326" s="32" t="s">
        <v>470</v>
      </c>
      <c r="C326" s="96"/>
      <c r="D326" s="22" t="s">
        <v>157</v>
      </c>
      <c r="E326" s="22">
        <v>1</v>
      </c>
      <c r="F326" s="28">
        <v>1201909</v>
      </c>
      <c r="G326" s="29">
        <v>1201909</v>
      </c>
    </row>
    <row r="327" spans="1:7" ht="12.75" customHeight="1" x14ac:dyDescent="0.25">
      <c r="A327" s="25">
        <v>13</v>
      </c>
      <c r="B327" s="32" t="s">
        <v>471</v>
      </c>
      <c r="C327" s="96"/>
      <c r="D327" s="22" t="s">
        <v>157</v>
      </c>
      <c r="E327" s="22">
        <v>1</v>
      </c>
      <c r="F327" s="28">
        <v>1201909</v>
      </c>
      <c r="G327" s="29">
        <v>1201909</v>
      </c>
    </row>
    <row r="328" spans="1:7" s="35" customFormat="1" ht="12.75" customHeight="1" x14ac:dyDescent="0.25">
      <c r="A328" s="25">
        <v>14</v>
      </c>
      <c r="B328" s="26" t="s">
        <v>472</v>
      </c>
      <c r="C328" s="96"/>
      <c r="D328" s="22" t="s">
        <v>157</v>
      </c>
      <c r="E328" s="22">
        <v>1</v>
      </c>
      <c r="F328" s="28">
        <v>1201909</v>
      </c>
      <c r="G328" s="29">
        <v>600955</v>
      </c>
    </row>
    <row r="329" spans="1:7" s="35" customFormat="1" ht="12.75" customHeight="1" x14ac:dyDescent="0.25">
      <c r="A329" s="25">
        <v>15</v>
      </c>
      <c r="B329" s="32" t="s">
        <v>473</v>
      </c>
      <c r="C329" s="96"/>
      <c r="D329" s="22" t="s">
        <v>157</v>
      </c>
      <c r="E329" s="22">
        <v>1</v>
      </c>
      <c r="F329" s="28">
        <v>1201909</v>
      </c>
      <c r="G329" s="29">
        <v>1201909</v>
      </c>
    </row>
    <row r="330" spans="1:7" s="35" customFormat="1" ht="12.75" customHeight="1" x14ac:dyDescent="0.25">
      <c r="A330" s="25">
        <v>16</v>
      </c>
      <c r="B330" s="32" t="s">
        <v>474</v>
      </c>
      <c r="C330" s="96"/>
      <c r="D330" s="22" t="s">
        <v>162</v>
      </c>
      <c r="E330" s="22">
        <v>0</v>
      </c>
      <c r="F330" s="29">
        <v>0</v>
      </c>
      <c r="G330" s="29">
        <v>600955</v>
      </c>
    </row>
    <row r="331" spans="1:7" s="35" customFormat="1" ht="12.75" customHeight="1" x14ac:dyDescent="0.25">
      <c r="A331" s="25">
        <v>17</v>
      </c>
      <c r="B331" s="32" t="s">
        <v>475</v>
      </c>
      <c r="C331" s="96"/>
      <c r="D331" s="22" t="s">
        <v>162</v>
      </c>
      <c r="E331" s="22">
        <v>0</v>
      </c>
      <c r="F331" s="29">
        <v>0</v>
      </c>
      <c r="G331" s="29">
        <v>600955</v>
      </c>
    </row>
    <row r="332" spans="1:7" s="35" customFormat="1" ht="12.75" customHeight="1" x14ac:dyDescent="0.25">
      <c r="A332" s="25">
        <v>18</v>
      </c>
      <c r="B332" s="32" t="s">
        <v>476</v>
      </c>
      <c r="C332" s="96"/>
      <c r="D332" s="22" t="s">
        <v>157</v>
      </c>
      <c r="E332" s="22">
        <v>1</v>
      </c>
      <c r="F332" s="28">
        <v>1201909</v>
      </c>
      <c r="G332" s="29">
        <v>1201909</v>
      </c>
    </row>
    <row r="333" spans="1:7" s="35" customFormat="1" ht="12.75" customHeight="1" x14ac:dyDescent="0.25">
      <c r="A333" s="25">
        <v>19</v>
      </c>
      <c r="B333" s="32" t="s">
        <v>477</v>
      </c>
      <c r="C333" s="95"/>
      <c r="D333" s="22" t="s">
        <v>157</v>
      </c>
      <c r="E333" s="22">
        <v>1</v>
      </c>
      <c r="F333" s="28">
        <v>1201909</v>
      </c>
      <c r="G333" s="29">
        <v>1201909</v>
      </c>
    </row>
    <row r="334" spans="1:7" s="35" customFormat="1" ht="12.75" customHeight="1" x14ac:dyDescent="0.25">
      <c r="A334" s="25">
        <v>20</v>
      </c>
      <c r="B334" s="32" t="s">
        <v>478</v>
      </c>
      <c r="C334" s="94" t="s">
        <v>243</v>
      </c>
      <c r="D334" s="22" t="s">
        <v>162</v>
      </c>
      <c r="E334" s="22">
        <v>0</v>
      </c>
      <c r="F334" s="29">
        <v>0</v>
      </c>
      <c r="G334" s="29">
        <v>476007</v>
      </c>
    </row>
    <row r="335" spans="1:7" s="35" customFormat="1" ht="12.75" customHeight="1" x14ac:dyDescent="0.25">
      <c r="A335" s="25">
        <v>21</v>
      </c>
      <c r="B335" s="32" t="s">
        <v>479</v>
      </c>
      <c r="C335" s="96"/>
      <c r="D335" s="22" t="s">
        <v>162</v>
      </c>
      <c r="E335" s="27">
        <v>0.3</v>
      </c>
      <c r="F335" s="28">
        <v>571208</v>
      </c>
      <c r="G335" s="29">
        <v>1237617</v>
      </c>
    </row>
    <row r="336" spans="1:7" s="35" customFormat="1" ht="12.75" customHeight="1" x14ac:dyDescent="0.25">
      <c r="A336" s="25">
        <v>22</v>
      </c>
      <c r="B336" s="32" t="s">
        <v>480</v>
      </c>
      <c r="C336" s="96"/>
      <c r="D336" s="22" t="s">
        <v>157</v>
      </c>
      <c r="E336" s="27">
        <v>1</v>
      </c>
      <c r="F336" s="28">
        <v>1904026</v>
      </c>
      <c r="G336" s="29">
        <v>1904026</v>
      </c>
    </row>
    <row r="337" spans="1:7" s="35" customFormat="1" ht="12.75" customHeight="1" x14ac:dyDescent="0.25">
      <c r="A337" s="25">
        <v>23</v>
      </c>
      <c r="B337" s="32" t="s">
        <v>481</v>
      </c>
      <c r="C337" s="96"/>
      <c r="D337" s="22" t="s">
        <v>162</v>
      </c>
      <c r="E337" s="27">
        <v>0.75</v>
      </c>
      <c r="F337" s="28">
        <v>1428020</v>
      </c>
      <c r="G337" s="29">
        <v>1428020</v>
      </c>
    </row>
    <row r="338" spans="1:7" s="35" customFormat="1" x14ac:dyDescent="0.25">
      <c r="A338" s="25">
        <v>24</v>
      </c>
      <c r="B338" s="32" t="s">
        <v>482</v>
      </c>
      <c r="C338" s="95"/>
      <c r="D338" s="22" t="s">
        <v>157</v>
      </c>
      <c r="E338" s="27">
        <v>1</v>
      </c>
      <c r="F338" s="28">
        <v>1904026</v>
      </c>
      <c r="G338" s="29">
        <v>1904026</v>
      </c>
    </row>
    <row r="339" spans="1:7" s="35" customFormat="1" ht="25.5" x14ac:dyDescent="0.25">
      <c r="A339" s="25">
        <v>25</v>
      </c>
      <c r="B339" s="26" t="s">
        <v>483</v>
      </c>
      <c r="C339" s="27" t="s">
        <v>484</v>
      </c>
      <c r="D339" s="22" t="s">
        <v>162</v>
      </c>
      <c r="E339" s="27">
        <v>0.4</v>
      </c>
      <c r="F339" s="28">
        <v>855226</v>
      </c>
      <c r="G339" s="29">
        <v>427613</v>
      </c>
    </row>
    <row r="340" spans="1:7" s="35" customFormat="1" ht="12.75" customHeight="1" x14ac:dyDescent="0.25">
      <c r="A340" s="19">
        <v>560071</v>
      </c>
      <c r="B340" s="20" t="s">
        <v>485</v>
      </c>
      <c r="C340" s="21"/>
      <c r="D340" s="22"/>
      <c r="E340" s="21"/>
      <c r="F340" s="23">
        <f>SUM(F341:F364)</f>
        <v>27004896</v>
      </c>
      <c r="G340" s="23">
        <f>SUM(G341:G364)</f>
        <v>26403942</v>
      </c>
    </row>
    <row r="341" spans="1:7" s="35" customFormat="1" ht="12.75" customHeight="1" x14ac:dyDescent="0.25">
      <c r="A341" s="25">
        <v>1</v>
      </c>
      <c r="B341" s="26" t="s">
        <v>486</v>
      </c>
      <c r="C341" s="94" t="s">
        <v>167</v>
      </c>
      <c r="D341" s="22" t="s">
        <v>162</v>
      </c>
      <c r="E341" s="27">
        <v>1</v>
      </c>
      <c r="F341" s="30">
        <v>120191</v>
      </c>
      <c r="G341" s="29">
        <v>120191</v>
      </c>
    </row>
    <row r="342" spans="1:7" s="35" customFormat="1" ht="12.75" customHeight="1" x14ac:dyDescent="0.25">
      <c r="A342" s="25">
        <v>2</v>
      </c>
      <c r="B342" s="26" t="s">
        <v>487</v>
      </c>
      <c r="C342" s="96"/>
      <c r="D342" s="22" t="s">
        <v>162</v>
      </c>
      <c r="E342" s="27">
        <v>1</v>
      </c>
      <c r="F342" s="30">
        <v>120191</v>
      </c>
      <c r="G342" s="29">
        <v>120191</v>
      </c>
    </row>
    <row r="343" spans="1:7" s="35" customFormat="1" ht="12.75" customHeight="1" x14ac:dyDescent="0.25">
      <c r="A343" s="25">
        <v>3</v>
      </c>
      <c r="B343" s="26" t="s">
        <v>488</v>
      </c>
      <c r="C343" s="95"/>
      <c r="D343" s="22" t="s">
        <v>162</v>
      </c>
      <c r="E343" s="27">
        <v>1</v>
      </c>
      <c r="F343" s="30">
        <v>120191</v>
      </c>
      <c r="G343" s="29">
        <v>120191</v>
      </c>
    </row>
    <row r="344" spans="1:7" ht="12.75" customHeight="1" x14ac:dyDescent="0.25">
      <c r="A344" s="25">
        <v>4</v>
      </c>
      <c r="B344" s="26" t="s">
        <v>489</v>
      </c>
      <c r="C344" s="94" t="s">
        <v>156</v>
      </c>
      <c r="D344" s="22" t="s">
        <v>157</v>
      </c>
      <c r="E344" s="22">
        <v>1</v>
      </c>
      <c r="F344" s="28">
        <v>1201909</v>
      </c>
      <c r="G344" s="29">
        <v>600955</v>
      </c>
    </row>
    <row r="345" spans="1:7" ht="12.75" customHeight="1" x14ac:dyDescent="0.25">
      <c r="A345" s="25">
        <v>5</v>
      </c>
      <c r="B345" s="26" t="s">
        <v>490</v>
      </c>
      <c r="C345" s="96"/>
      <c r="D345" s="22" t="s">
        <v>157</v>
      </c>
      <c r="E345" s="22">
        <v>1</v>
      </c>
      <c r="F345" s="28">
        <v>1201909</v>
      </c>
      <c r="G345" s="29">
        <v>1201909</v>
      </c>
    </row>
    <row r="346" spans="1:7" ht="12.75" customHeight="1" x14ac:dyDescent="0.25">
      <c r="A346" s="25">
        <v>6</v>
      </c>
      <c r="B346" s="26" t="s">
        <v>491</v>
      </c>
      <c r="C346" s="96"/>
      <c r="D346" s="22" t="s">
        <v>157</v>
      </c>
      <c r="E346" s="22">
        <v>1</v>
      </c>
      <c r="F346" s="28">
        <v>1201909</v>
      </c>
      <c r="G346" s="29">
        <v>1201909</v>
      </c>
    </row>
    <row r="347" spans="1:7" ht="12.75" customHeight="1" x14ac:dyDescent="0.25">
      <c r="A347" s="25">
        <v>7</v>
      </c>
      <c r="B347" s="26" t="s">
        <v>492</v>
      </c>
      <c r="C347" s="96"/>
      <c r="D347" s="22" t="s">
        <v>157</v>
      </c>
      <c r="E347" s="22">
        <v>1</v>
      </c>
      <c r="F347" s="28">
        <v>1201909</v>
      </c>
      <c r="G347" s="29">
        <v>1201909</v>
      </c>
    </row>
    <row r="348" spans="1:7" ht="12.75" customHeight="1" x14ac:dyDescent="0.25">
      <c r="A348" s="25">
        <v>8</v>
      </c>
      <c r="B348" s="26" t="s">
        <v>493</v>
      </c>
      <c r="C348" s="96"/>
      <c r="D348" s="22" t="s">
        <v>157</v>
      </c>
      <c r="E348" s="22">
        <v>1</v>
      </c>
      <c r="F348" s="28">
        <v>1201909</v>
      </c>
      <c r="G348" s="29">
        <v>1201909</v>
      </c>
    </row>
    <row r="349" spans="1:7" s="24" customFormat="1" ht="12.75" customHeight="1" x14ac:dyDescent="0.25">
      <c r="A349" s="25">
        <v>9</v>
      </c>
      <c r="B349" s="26" t="s">
        <v>494</v>
      </c>
      <c r="C349" s="96"/>
      <c r="D349" s="22" t="s">
        <v>157</v>
      </c>
      <c r="E349" s="22">
        <v>1</v>
      </c>
      <c r="F349" s="28">
        <v>1201909</v>
      </c>
      <c r="G349" s="29">
        <v>1201909</v>
      </c>
    </row>
    <row r="350" spans="1:7" ht="12.75" customHeight="1" x14ac:dyDescent="0.25">
      <c r="A350" s="25">
        <v>10</v>
      </c>
      <c r="B350" s="26" t="s">
        <v>495</v>
      </c>
      <c r="C350" s="96"/>
      <c r="D350" s="22" t="s">
        <v>157</v>
      </c>
      <c r="E350" s="22">
        <v>1</v>
      </c>
      <c r="F350" s="28">
        <v>1201909</v>
      </c>
      <c r="G350" s="29">
        <v>1201909</v>
      </c>
    </row>
    <row r="351" spans="1:7" ht="12.75" customHeight="1" x14ac:dyDescent="0.25">
      <c r="A351" s="25">
        <v>11</v>
      </c>
      <c r="B351" s="26" t="s">
        <v>496</v>
      </c>
      <c r="C351" s="96"/>
      <c r="D351" s="22" t="s">
        <v>157</v>
      </c>
      <c r="E351" s="22">
        <v>1</v>
      </c>
      <c r="F351" s="28">
        <v>1201909</v>
      </c>
      <c r="G351" s="29">
        <v>1201909</v>
      </c>
    </row>
    <row r="352" spans="1:7" ht="12.75" customHeight="1" x14ac:dyDescent="0.25">
      <c r="A352" s="25">
        <v>12</v>
      </c>
      <c r="B352" s="26" t="s">
        <v>497</v>
      </c>
      <c r="C352" s="96"/>
      <c r="D352" s="22" t="s">
        <v>157</v>
      </c>
      <c r="E352" s="22">
        <v>1</v>
      </c>
      <c r="F352" s="28">
        <v>1201909</v>
      </c>
      <c r="G352" s="29">
        <v>1201909</v>
      </c>
    </row>
    <row r="353" spans="1:7" ht="12.75" customHeight="1" x14ac:dyDescent="0.25">
      <c r="A353" s="25">
        <v>13</v>
      </c>
      <c r="B353" s="26" t="s">
        <v>498</v>
      </c>
      <c r="C353" s="96"/>
      <c r="D353" s="22" t="s">
        <v>157</v>
      </c>
      <c r="E353" s="22">
        <v>1</v>
      </c>
      <c r="F353" s="28">
        <v>1201909</v>
      </c>
      <c r="G353" s="29">
        <v>1201909</v>
      </c>
    </row>
    <row r="354" spans="1:7" ht="12.75" customHeight="1" x14ac:dyDescent="0.25">
      <c r="A354" s="25">
        <v>14</v>
      </c>
      <c r="B354" s="26" t="s">
        <v>499</v>
      </c>
      <c r="C354" s="96"/>
      <c r="D354" s="22" t="s">
        <v>157</v>
      </c>
      <c r="E354" s="22">
        <v>1</v>
      </c>
      <c r="F354" s="28">
        <v>1201909</v>
      </c>
      <c r="G354" s="29">
        <v>1201909</v>
      </c>
    </row>
    <row r="355" spans="1:7" ht="12.75" customHeight="1" x14ac:dyDescent="0.25">
      <c r="A355" s="25">
        <v>15</v>
      </c>
      <c r="B355" s="26" t="s">
        <v>500</v>
      </c>
      <c r="C355" s="96"/>
      <c r="D355" s="22" t="s">
        <v>157</v>
      </c>
      <c r="E355" s="22">
        <v>1</v>
      </c>
      <c r="F355" s="28">
        <v>1201909</v>
      </c>
      <c r="G355" s="29">
        <v>1201909</v>
      </c>
    </row>
    <row r="356" spans="1:7" s="36" customFormat="1" ht="12.75" customHeight="1" x14ac:dyDescent="0.25">
      <c r="A356" s="25">
        <v>16</v>
      </c>
      <c r="B356" s="26" t="s">
        <v>501</v>
      </c>
      <c r="C356" s="96"/>
      <c r="D356" s="22" t="s">
        <v>157</v>
      </c>
      <c r="E356" s="22">
        <v>1</v>
      </c>
      <c r="F356" s="28">
        <v>1201909</v>
      </c>
      <c r="G356" s="29">
        <v>1201909</v>
      </c>
    </row>
    <row r="357" spans="1:7" s="36" customFormat="1" ht="12.75" customHeight="1" x14ac:dyDescent="0.25">
      <c r="A357" s="25">
        <v>17</v>
      </c>
      <c r="B357" s="26" t="s">
        <v>502</v>
      </c>
      <c r="C357" s="96"/>
      <c r="D357" s="22" t="s">
        <v>157</v>
      </c>
      <c r="E357" s="22">
        <v>1</v>
      </c>
      <c r="F357" s="28">
        <v>1201909</v>
      </c>
      <c r="G357" s="29">
        <v>1201909</v>
      </c>
    </row>
    <row r="358" spans="1:7" s="36" customFormat="1" ht="12.75" customHeight="1" x14ac:dyDescent="0.25">
      <c r="A358" s="25">
        <v>18</v>
      </c>
      <c r="B358" s="26" t="s">
        <v>503</v>
      </c>
      <c r="C358" s="96"/>
      <c r="D358" s="22" t="s">
        <v>157</v>
      </c>
      <c r="E358" s="22">
        <v>1</v>
      </c>
      <c r="F358" s="28">
        <v>1201909</v>
      </c>
      <c r="G358" s="29">
        <v>1201909</v>
      </c>
    </row>
    <row r="359" spans="1:7" s="36" customFormat="1" ht="12.75" customHeight="1" x14ac:dyDescent="0.25">
      <c r="A359" s="25">
        <v>19</v>
      </c>
      <c r="B359" s="26" t="s">
        <v>504</v>
      </c>
      <c r="C359" s="96"/>
      <c r="D359" s="22" t="s">
        <v>157</v>
      </c>
      <c r="E359" s="22">
        <v>1</v>
      </c>
      <c r="F359" s="28">
        <v>1201909</v>
      </c>
      <c r="G359" s="29">
        <v>1201909</v>
      </c>
    </row>
    <row r="360" spans="1:7" s="36" customFormat="1" ht="12.75" customHeight="1" x14ac:dyDescent="0.25">
      <c r="A360" s="25">
        <v>20</v>
      </c>
      <c r="B360" s="26" t="s">
        <v>505</v>
      </c>
      <c r="C360" s="96"/>
      <c r="D360" s="22" t="s">
        <v>157</v>
      </c>
      <c r="E360" s="22">
        <v>1</v>
      </c>
      <c r="F360" s="28">
        <v>1201909</v>
      </c>
      <c r="G360" s="29">
        <v>1201909</v>
      </c>
    </row>
    <row r="361" spans="1:7" s="36" customFormat="1" ht="12.75" customHeight="1" x14ac:dyDescent="0.25">
      <c r="A361" s="25">
        <v>21</v>
      </c>
      <c r="B361" s="26" t="s">
        <v>506</v>
      </c>
      <c r="C361" s="96"/>
      <c r="D361" s="22" t="s">
        <v>157</v>
      </c>
      <c r="E361" s="22">
        <v>1</v>
      </c>
      <c r="F361" s="28">
        <v>1201909</v>
      </c>
      <c r="G361" s="29">
        <v>1201909</v>
      </c>
    </row>
    <row r="362" spans="1:7" s="36" customFormat="1" ht="12.75" customHeight="1" x14ac:dyDescent="0.25">
      <c r="A362" s="25">
        <v>22</v>
      </c>
      <c r="B362" s="26" t="s">
        <v>507</v>
      </c>
      <c r="C362" s="95"/>
      <c r="D362" s="22" t="s">
        <v>157</v>
      </c>
      <c r="E362" s="22">
        <v>1</v>
      </c>
      <c r="F362" s="28">
        <v>1201909</v>
      </c>
      <c r="G362" s="29">
        <v>1201909</v>
      </c>
    </row>
    <row r="363" spans="1:7" s="36" customFormat="1" ht="12.75" customHeight="1" x14ac:dyDescent="0.25">
      <c r="A363" s="25">
        <v>23</v>
      </c>
      <c r="B363" s="26" t="s">
        <v>508</v>
      </c>
      <c r="C363" s="94" t="s">
        <v>243</v>
      </c>
      <c r="D363" s="22" t="s">
        <v>157</v>
      </c>
      <c r="E363" s="27">
        <v>1</v>
      </c>
      <c r="F363" s="28">
        <v>1904026</v>
      </c>
      <c r="G363" s="29">
        <v>1904026</v>
      </c>
    </row>
    <row r="364" spans="1:7" s="36" customFormat="1" x14ac:dyDescent="0.25">
      <c r="A364" s="25">
        <v>24</v>
      </c>
      <c r="B364" s="26" t="s">
        <v>509</v>
      </c>
      <c r="C364" s="95"/>
      <c r="D364" s="22" t="s">
        <v>157</v>
      </c>
      <c r="E364" s="27">
        <v>1</v>
      </c>
      <c r="F364" s="28">
        <v>1904026</v>
      </c>
      <c r="G364" s="29">
        <v>1904026</v>
      </c>
    </row>
    <row r="365" spans="1:7" s="36" customFormat="1" ht="12.75" customHeight="1" x14ac:dyDescent="0.25">
      <c r="A365" s="19">
        <v>560072</v>
      </c>
      <c r="B365" s="20" t="s">
        <v>510</v>
      </c>
      <c r="C365" s="21"/>
      <c r="D365" s="22"/>
      <c r="E365" s="21"/>
      <c r="F365" s="23">
        <f>SUM(F366:F392)</f>
        <v>23196849</v>
      </c>
      <c r="G365" s="23">
        <f>SUM(G366:G392)</f>
        <v>23196849</v>
      </c>
    </row>
    <row r="366" spans="1:7" s="36" customFormat="1" ht="12.75" customHeight="1" x14ac:dyDescent="0.25">
      <c r="A366" s="25">
        <v>1</v>
      </c>
      <c r="B366" s="26" t="s">
        <v>511</v>
      </c>
      <c r="C366" s="94" t="s">
        <v>167</v>
      </c>
      <c r="D366" s="22" t="s">
        <v>162</v>
      </c>
      <c r="E366" s="27">
        <v>1</v>
      </c>
      <c r="F366" s="30">
        <v>120191</v>
      </c>
      <c r="G366" s="29">
        <v>120191</v>
      </c>
    </row>
    <row r="367" spans="1:7" s="36" customFormat="1" ht="12.75" customHeight="1" x14ac:dyDescent="0.25">
      <c r="A367" s="25">
        <v>2</v>
      </c>
      <c r="B367" s="26" t="s">
        <v>512</v>
      </c>
      <c r="C367" s="96"/>
      <c r="D367" s="22" t="s">
        <v>162</v>
      </c>
      <c r="E367" s="27">
        <v>1</v>
      </c>
      <c r="F367" s="30">
        <v>120191</v>
      </c>
      <c r="G367" s="29">
        <v>120191</v>
      </c>
    </row>
    <row r="368" spans="1:7" s="36" customFormat="1" ht="12.75" customHeight="1" x14ac:dyDescent="0.25">
      <c r="A368" s="25">
        <v>3</v>
      </c>
      <c r="B368" s="26" t="s">
        <v>513</v>
      </c>
      <c r="C368" s="95"/>
      <c r="D368" s="22" t="s">
        <v>162</v>
      </c>
      <c r="E368" s="27">
        <v>1</v>
      </c>
      <c r="F368" s="30">
        <v>120191</v>
      </c>
      <c r="G368" s="29">
        <v>120191</v>
      </c>
    </row>
    <row r="369" spans="1:7" s="36" customFormat="1" ht="12.75" customHeight="1" x14ac:dyDescent="0.25">
      <c r="A369" s="25">
        <v>4</v>
      </c>
      <c r="B369" s="26" t="s">
        <v>514</v>
      </c>
      <c r="C369" s="94" t="s">
        <v>156</v>
      </c>
      <c r="D369" s="22" t="s">
        <v>162</v>
      </c>
      <c r="E369" s="27">
        <v>0.5</v>
      </c>
      <c r="F369" s="28">
        <v>600955</v>
      </c>
      <c r="G369" s="29">
        <v>600955</v>
      </c>
    </row>
    <row r="370" spans="1:7" s="36" customFormat="1" ht="12.75" customHeight="1" x14ac:dyDescent="0.25">
      <c r="A370" s="25">
        <v>5</v>
      </c>
      <c r="B370" s="26" t="s">
        <v>515</v>
      </c>
      <c r="C370" s="96"/>
      <c r="D370" s="22" t="s">
        <v>157</v>
      </c>
      <c r="E370" s="22">
        <v>1</v>
      </c>
      <c r="F370" s="28">
        <v>1201909</v>
      </c>
      <c r="G370" s="29">
        <v>1201909</v>
      </c>
    </row>
    <row r="371" spans="1:7" s="36" customFormat="1" ht="12.75" customHeight="1" x14ac:dyDescent="0.25">
      <c r="A371" s="25">
        <v>6</v>
      </c>
      <c r="B371" s="26" t="s">
        <v>516</v>
      </c>
      <c r="C371" s="96"/>
      <c r="D371" s="22" t="s">
        <v>162</v>
      </c>
      <c r="E371" s="27">
        <v>0.5</v>
      </c>
      <c r="F371" s="28">
        <v>600955</v>
      </c>
      <c r="G371" s="29">
        <v>600955</v>
      </c>
    </row>
    <row r="372" spans="1:7" ht="12.75" customHeight="1" x14ac:dyDescent="0.25">
      <c r="A372" s="25">
        <v>7</v>
      </c>
      <c r="B372" s="26" t="s">
        <v>517</v>
      </c>
      <c r="C372" s="96"/>
      <c r="D372" s="22" t="s">
        <v>162</v>
      </c>
      <c r="E372" s="27">
        <v>0.5</v>
      </c>
      <c r="F372" s="28">
        <v>600955</v>
      </c>
      <c r="G372" s="29">
        <v>600955</v>
      </c>
    </row>
    <row r="373" spans="1:7" ht="12.75" customHeight="1" x14ac:dyDescent="0.25">
      <c r="A373" s="25">
        <v>8</v>
      </c>
      <c r="B373" s="26" t="s">
        <v>518</v>
      </c>
      <c r="C373" s="96"/>
      <c r="D373" s="22" t="s">
        <v>162</v>
      </c>
      <c r="E373" s="27">
        <v>0.5</v>
      </c>
      <c r="F373" s="28">
        <v>600955</v>
      </c>
      <c r="G373" s="29">
        <v>600955</v>
      </c>
    </row>
    <row r="374" spans="1:7" ht="12.75" customHeight="1" x14ac:dyDescent="0.25">
      <c r="A374" s="25">
        <v>9</v>
      </c>
      <c r="B374" s="26" t="s">
        <v>519</v>
      </c>
      <c r="C374" s="96"/>
      <c r="D374" s="22" t="s">
        <v>157</v>
      </c>
      <c r="E374" s="22">
        <v>1</v>
      </c>
      <c r="F374" s="28">
        <v>1201909</v>
      </c>
      <c r="G374" s="29">
        <v>1201909</v>
      </c>
    </row>
    <row r="375" spans="1:7" ht="12.75" customHeight="1" x14ac:dyDescent="0.25">
      <c r="A375" s="25">
        <v>10</v>
      </c>
      <c r="B375" s="26" t="s">
        <v>520</v>
      </c>
      <c r="C375" s="96"/>
      <c r="D375" s="22" t="s">
        <v>162</v>
      </c>
      <c r="E375" s="27">
        <v>0.5</v>
      </c>
      <c r="F375" s="28">
        <v>600955</v>
      </c>
      <c r="G375" s="29">
        <v>600955</v>
      </c>
    </row>
    <row r="376" spans="1:7" ht="12.75" customHeight="1" x14ac:dyDescent="0.25">
      <c r="A376" s="25">
        <v>11</v>
      </c>
      <c r="B376" s="26" t="s">
        <v>521</v>
      </c>
      <c r="C376" s="96"/>
      <c r="D376" s="22" t="s">
        <v>162</v>
      </c>
      <c r="E376" s="27">
        <v>0.5</v>
      </c>
      <c r="F376" s="28">
        <v>600955</v>
      </c>
      <c r="G376" s="29">
        <v>600955</v>
      </c>
    </row>
    <row r="377" spans="1:7" ht="12.75" customHeight="1" x14ac:dyDescent="0.25">
      <c r="A377" s="25">
        <v>12</v>
      </c>
      <c r="B377" s="26" t="s">
        <v>522</v>
      </c>
      <c r="C377" s="96"/>
      <c r="D377" s="22" t="s">
        <v>162</v>
      </c>
      <c r="E377" s="27">
        <v>0.5</v>
      </c>
      <c r="F377" s="28">
        <v>600955</v>
      </c>
      <c r="G377" s="29">
        <v>600955</v>
      </c>
    </row>
    <row r="378" spans="1:7" ht="12.75" customHeight="1" x14ac:dyDescent="0.25">
      <c r="A378" s="25">
        <v>13</v>
      </c>
      <c r="B378" s="26" t="s">
        <v>523</v>
      </c>
      <c r="C378" s="96"/>
      <c r="D378" s="22" t="s">
        <v>157</v>
      </c>
      <c r="E378" s="22">
        <v>1</v>
      </c>
      <c r="F378" s="28">
        <v>1201909</v>
      </c>
      <c r="G378" s="29">
        <v>1201909</v>
      </c>
    </row>
    <row r="379" spans="1:7" ht="12.75" customHeight="1" x14ac:dyDescent="0.25">
      <c r="A379" s="25">
        <v>14</v>
      </c>
      <c r="B379" s="26" t="s">
        <v>524</v>
      </c>
      <c r="C379" s="96"/>
      <c r="D379" s="22" t="s">
        <v>162</v>
      </c>
      <c r="E379" s="27">
        <v>0.5</v>
      </c>
      <c r="F379" s="28">
        <v>600955</v>
      </c>
      <c r="G379" s="29">
        <v>600955</v>
      </c>
    </row>
    <row r="380" spans="1:7" ht="12.75" customHeight="1" x14ac:dyDescent="0.25">
      <c r="A380" s="25">
        <v>15</v>
      </c>
      <c r="B380" s="26" t="s">
        <v>525</v>
      </c>
      <c r="C380" s="96"/>
      <c r="D380" s="22" t="s">
        <v>157</v>
      </c>
      <c r="E380" s="22">
        <v>1</v>
      </c>
      <c r="F380" s="28">
        <v>1201909</v>
      </c>
      <c r="G380" s="29">
        <v>1201909</v>
      </c>
    </row>
    <row r="381" spans="1:7" ht="12.75" customHeight="1" x14ac:dyDescent="0.25">
      <c r="A381" s="25">
        <v>16</v>
      </c>
      <c r="B381" s="26" t="s">
        <v>526</v>
      </c>
      <c r="C381" s="96"/>
      <c r="D381" s="22" t="s">
        <v>162</v>
      </c>
      <c r="E381" s="27">
        <v>0.5</v>
      </c>
      <c r="F381" s="28">
        <v>600955</v>
      </c>
      <c r="G381" s="29">
        <v>600955</v>
      </c>
    </row>
    <row r="382" spans="1:7" x14ac:dyDescent="0.25">
      <c r="A382" s="25">
        <v>17</v>
      </c>
      <c r="B382" s="26" t="s">
        <v>527</v>
      </c>
      <c r="C382" s="96"/>
      <c r="D382" s="22" t="s">
        <v>157</v>
      </c>
      <c r="E382" s="22">
        <v>1</v>
      </c>
      <c r="F382" s="28">
        <v>1201909</v>
      </c>
      <c r="G382" s="29">
        <v>1201909</v>
      </c>
    </row>
    <row r="383" spans="1:7" ht="12.75" customHeight="1" x14ac:dyDescent="0.25">
      <c r="A383" s="25">
        <v>18</v>
      </c>
      <c r="B383" s="26" t="s">
        <v>528</v>
      </c>
      <c r="C383" s="96"/>
      <c r="D383" s="22" t="s">
        <v>162</v>
      </c>
      <c r="E383" s="27">
        <v>0.5</v>
      </c>
      <c r="F383" s="28">
        <v>600955</v>
      </c>
      <c r="G383" s="29">
        <v>600955</v>
      </c>
    </row>
    <row r="384" spans="1:7" ht="12.75" customHeight="1" x14ac:dyDescent="0.25">
      <c r="A384" s="25">
        <v>19</v>
      </c>
      <c r="B384" s="26" t="s">
        <v>529</v>
      </c>
      <c r="C384" s="96"/>
      <c r="D384" s="22" t="s">
        <v>157</v>
      </c>
      <c r="E384" s="22">
        <v>1</v>
      </c>
      <c r="F384" s="28">
        <v>1201909</v>
      </c>
      <c r="G384" s="29">
        <v>1201909</v>
      </c>
    </row>
    <row r="385" spans="1:7" ht="12.75" customHeight="1" x14ac:dyDescent="0.25">
      <c r="A385" s="25">
        <v>20</v>
      </c>
      <c r="B385" s="26" t="s">
        <v>530</v>
      </c>
      <c r="C385" s="96"/>
      <c r="D385" s="22" t="s">
        <v>157</v>
      </c>
      <c r="E385" s="22">
        <v>1</v>
      </c>
      <c r="F385" s="28">
        <v>1201909</v>
      </c>
      <c r="G385" s="29">
        <v>1201909</v>
      </c>
    </row>
    <row r="386" spans="1:7" x14ac:dyDescent="0.25">
      <c r="A386" s="25">
        <v>21</v>
      </c>
      <c r="B386" s="26" t="s">
        <v>531</v>
      </c>
      <c r="C386" s="96"/>
      <c r="D386" s="22" t="s">
        <v>157</v>
      </c>
      <c r="E386" s="22">
        <v>1</v>
      </c>
      <c r="F386" s="28">
        <v>1201909</v>
      </c>
      <c r="G386" s="29">
        <v>1201909</v>
      </c>
    </row>
    <row r="387" spans="1:7" ht="12.75" customHeight="1" x14ac:dyDescent="0.25">
      <c r="A387" s="25">
        <v>22</v>
      </c>
      <c r="B387" s="26" t="s">
        <v>532</v>
      </c>
      <c r="C387" s="96"/>
      <c r="D387" s="22" t="s">
        <v>157</v>
      </c>
      <c r="E387" s="22">
        <v>1</v>
      </c>
      <c r="F387" s="28">
        <v>1201909</v>
      </c>
      <c r="G387" s="29">
        <v>1201909</v>
      </c>
    </row>
    <row r="388" spans="1:7" ht="12.75" customHeight="1" x14ac:dyDescent="0.25">
      <c r="A388" s="25">
        <v>23</v>
      </c>
      <c r="B388" s="26" t="s">
        <v>533</v>
      </c>
      <c r="C388" s="96"/>
      <c r="D388" s="22" t="s">
        <v>157</v>
      </c>
      <c r="E388" s="22">
        <v>1</v>
      </c>
      <c r="F388" s="28">
        <v>1201909</v>
      </c>
      <c r="G388" s="29">
        <v>1201909</v>
      </c>
    </row>
    <row r="389" spans="1:7" ht="12.75" customHeight="1" x14ac:dyDescent="0.25">
      <c r="A389" s="25">
        <v>24</v>
      </c>
      <c r="B389" s="26" t="s">
        <v>534</v>
      </c>
      <c r="C389" s="96"/>
      <c r="D389" s="22" t="s">
        <v>157</v>
      </c>
      <c r="E389" s="22">
        <v>1</v>
      </c>
      <c r="F389" s="28">
        <v>1201909</v>
      </c>
      <c r="G389" s="29">
        <v>1201909</v>
      </c>
    </row>
    <row r="390" spans="1:7" ht="12.75" customHeight="1" x14ac:dyDescent="0.25">
      <c r="A390" s="25">
        <v>25</v>
      </c>
      <c r="B390" s="26" t="s">
        <v>535</v>
      </c>
      <c r="C390" s="96"/>
      <c r="D390" s="22" t="s">
        <v>157</v>
      </c>
      <c r="E390" s="22">
        <v>1</v>
      </c>
      <c r="F390" s="28">
        <v>1201909</v>
      </c>
      <c r="G390" s="29">
        <v>1201909</v>
      </c>
    </row>
    <row r="391" spans="1:7" x14ac:dyDescent="0.25">
      <c r="A391" s="25">
        <v>26</v>
      </c>
      <c r="B391" s="26" t="s">
        <v>536</v>
      </c>
      <c r="C391" s="96"/>
      <c r="D391" s="22" t="s">
        <v>157</v>
      </c>
      <c r="E391" s="22">
        <v>1</v>
      </c>
      <c r="F391" s="28">
        <v>1201909</v>
      </c>
      <c r="G391" s="29">
        <v>1201909</v>
      </c>
    </row>
    <row r="392" spans="1:7" x14ac:dyDescent="0.25">
      <c r="A392" s="25">
        <v>27</v>
      </c>
      <c r="B392" s="26" t="s">
        <v>537</v>
      </c>
      <c r="C392" s="95"/>
      <c r="D392" s="22" t="s">
        <v>157</v>
      </c>
      <c r="E392" s="22">
        <v>1</v>
      </c>
      <c r="F392" s="28">
        <v>1201909</v>
      </c>
      <c r="G392" s="29">
        <v>1201909</v>
      </c>
    </row>
    <row r="393" spans="1:7" ht="12.75" customHeight="1" x14ac:dyDescent="0.25">
      <c r="A393" s="19">
        <v>560074</v>
      </c>
      <c r="B393" s="20" t="s">
        <v>538</v>
      </c>
      <c r="C393" s="21"/>
      <c r="D393" s="22"/>
      <c r="E393" s="21"/>
      <c r="F393" s="23">
        <f>SUM(F394:F408)</f>
        <v>11778711</v>
      </c>
      <c r="G393" s="23">
        <f>SUM(G394:G408)</f>
        <v>11778711</v>
      </c>
    </row>
    <row r="394" spans="1:7" ht="12.75" customHeight="1" x14ac:dyDescent="0.25">
      <c r="A394" s="25">
        <v>1</v>
      </c>
      <c r="B394" s="26" t="s">
        <v>539</v>
      </c>
      <c r="C394" s="94" t="s">
        <v>167</v>
      </c>
      <c r="D394" s="22" t="s">
        <v>162</v>
      </c>
      <c r="E394" s="27">
        <v>1</v>
      </c>
      <c r="F394" s="30">
        <v>120191</v>
      </c>
      <c r="G394" s="29">
        <v>120191</v>
      </c>
    </row>
    <row r="395" spans="1:7" ht="12.75" customHeight="1" x14ac:dyDescent="0.25">
      <c r="A395" s="25">
        <v>2</v>
      </c>
      <c r="B395" s="26" t="s">
        <v>540</v>
      </c>
      <c r="C395" s="96"/>
      <c r="D395" s="22" t="s">
        <v>162</v>
      </c>
      <c r="E395" s="27">
        <v>1</v>
      </c>
      <c r="F395" s="30">
        <v>120191</v>
      </c>
      <c r="G395" s="29">
        <v>120191</v>
      </c>
    </row>
    <row r="396" spans="1:7" ht="12.75" customHeight="1" x14ac:dyDescent="0.25">
      <c r="A396" s="25">
        <v>3</v>
      </c>
      <c r="B396" s="26" t="s">
        <v>541</v>
      </c>
      <c r="C396" s="95"/>
      <c r="D396" s="22" t="s">
        <v>162</v>
      </c>
      <c r="E396" s="27">
        <v>1</v>
      </c>
      <c r="F396" s="30">
        <v>120191</v>
      </c>
      <c r="G396" s="29">
        <v>120191</v>
      </c>
    </row>
    <row r="397" spans="1:7" ht="12.75" customHeight="1" x14ac:dyDescent="0.25">
      <c r="A397" s="25">
        <v>4</v>
      </c>
      <c r="B397" s="26" t="s">
        <v>542</v>
      </c>
      <c r="C397" s="94" t="s">
        <v>156</v>
      </c>
      <c r="D397" s="22" t="s">
        <v>157</v>
      </c>
      <c r="E397" s="22">
        <v>1</v>
      </c>
      <c r="F397" s="28">
        <v>1201909</v>
      </c>
      <c r="G397" s="29">
        <v>1201909</v>
      </c>
    </row>
    <row r="398" spans="1:7" ht="12.75" customHeight="1" x14ac:dyDescent="0.25">
      <c r="A398" s="25">
        <v>5</v>
      </c>
      <c r="B398" s="26" t="s">
        <v>543</v>
      </c>
      <c r="C398" s="96"/>
      <c r="D398" s="22" t="s">
        <v>157</v>
      </c>
      <c r="E398" s="22">
        <v>1</v>
      </c>
      <c r="F398" s="28">
        <v>1201909</v>
      </c>
      <c r="G398" s="29">
        <v>1201909</v>
      </c>
    </row>
    <row r="399" spans="1:7" s="24" customFormat="1" ht="12.75" customHeight="1" x14ac:dyDescent="0.25">
      <c r="A399" s="25">
        <v>6</v>
      </c>
      <c r="B399" s="26" t="s">
        <v>449</v>
      </c>
      <c r="C399" s="96"/>
      <c r="D399" s="22" t="s">
        <v>162</v>
      </c>
      <c r="E399" s="27">
        <v>0.5</v>
      </c>
      <c r="F399" s="28">
        <v>600955</v>
      </c>
      <c r="G399" s="29">
        <v>600955</v>
      </c>
    </row>
    <row r="400" spans="1:7" s="35" customFormat="1" ht="12.75" customHeight="1" x14ac:dyDescent="0.25">
      <c r="A400" s="25">
        <v>7</v>
      </c>
      <c r="B400" s="26" t="s">
        <v>544</v>
      </c>
      <c r="C400" s="96"/>
      <c r="D400" s="22" t="s">
        <v>162</v>
      </c>
      <c r="E400" s="27">
        <v>0.5</v>
      </c>
      <c r="F400" s="28">
        <v>600955</v>
      </c>
      <c r="G400" s="29">
        <v>600955</v>
      </c>
    </row>
    <row r="401" spans="1:7" s="35" customFormat="1" ht="12.75" customHeight="1" x14ac:dyDescent="0.25">
      <c r="A401" s="25">
        <v>8</v>
      </c>
      <c r="B401" s="26" t="s">
        <v>545</v>
      </c>
      <c r="C401" s="96"/>
      <c r="D401" s="22" t="s">
        <v>157</v>
      </c>
      <c r="E401" s="22">
        <v>1</v>
      </c>
      <c r="F401" s="28">
        <v>1201909</v>
      </c>
      <c r="G401" s="29">
        <v>1201909</v>
      </c>
    </row>
    <row r="402" spans="1:7" s="35" customFormat="1" ht="12.75" customHeight="1" x14ac:dyDescent="0.25">
      <c r="A402" s="25">
        <v>9</v>
      </c>
      <c r="B402" s="26" t="s">
        <v>224</v>
      </c>
      <c r="C402" s="96"/>
      <c r="D402" s="22" t="s">
        <v>157</v>
      </c>
      <c r="E402" s="22">
        <v>1</v>
      </c>
      <c r="F402" s="28">
        <v>1201909</v>
      </c>
      <c r="G402" s="29">
        <v>1201909</v>
      </c>
    </row>
    <row r="403" spans="1:7" s="35" customFormat="1" ht="12.75" customHeight="1" x14ac:dyDescent="0.25">
      <c r="A403" s="25">
        <v>10</v>
      </c>
      <c r="B403" s="26" t="s">
        <v>546</v>
      </c>
      <c r="C403" s="96"/>
      <c r="D403" s="22" t="s">
        <v>162</v>
      </c>
      <c r="E403" s="27">
        <v>0.5</v>
      </c>
      <c r="F403" s="28">
        <v>600955</v>
      </c>
      <c r="G403" s="29">
        <v>600955</v>
      </c>
    </row>
    <row r="404" spans="1:7" s="35" customFormat="1" ht="12.75" customHeight="1" x14ac:dyDescent="0.25">
      <c r="A404" s="25">
        <v>11</v>
      </c>
      <c r="B404" s="26" t="s">
        <v>453</v>
      </c>
      <c r="C404" s="96"/>
      <c r="D404" s="22" t="s">
        <v>162</v>
      </c>
      <c r="E404" s="27">
        <v>0.5</v>
      </c>
      <c r="F404" s="28">
        <v>600955</v>
      </c>
      <c r="G404" s="29">
        <v>600955</v>
      </c>
    </row>
    <row r="405" spans="1:7" s="35" customFormat="1" ht="12.75" customHeight="1" x14ac:dyDescent="0.25">
      <c r="A405" s="25">
        <v>12</v>
      </c>
      <c r="B405" s="26" t="s">
        <v>547</v>
      </c>
      <c r="C405" s="96"/>
      <c r="D405" s="22" t="s">
        <v>157</v>
      </c>
      <c r="E405" s="22">
        <v>1</v>
      </c>
      <c r="F405" s="28">
        <v>1201909</v>
      </c>
      <c r="G405" s="29">
        <v>1201909</v>
      </c>
    </row>
    <row r="406" spans="1:7" s="35" customFormat="1" ht="12.75" customHeight="1" x14ac:dyDescent="0.25">
      <c r="A406" s="25">
        <v>13</v>
      </c>
      <c r="B406" s="26" t="s">
        <v>548</v>
      </c>
      <c r="C406" s="96"/>
      <c r="D406" s="22" t="s">
        <v>157</v>
      </c>
      <c r="E406" s="22">
        <v>1</v>
      </c>
      <c r="F406" s="28">
        <v>1201909</v>
      </c>
      <c r="G406" s="29">
        <v>1201909</v>
      </c>
    </row>
    <row r="407" spans="1:7" s="35" customFormat="1" ht="12.75" customHeight="1" x14ac:dyDescent="0.25">
      <c r="A407" s="25">
        <v>14</v>
      </c>
      <c r="B407" s="26" t="s">
        <v>549</v>
      </c>
      <c r="C407" s="96"/>
      <c r="D407" s="22" t="s">
        <v>157</v>
      </c>
      <c r="E407" s="22">
        <v>1</v>
      </c>
      <c r="F407" s="28">
        <v>1201909</v>
      </c>
      <c r="G407" s="29">
        <v>1201909</v>
      </c>
    </row>
    <row r="408" spans="1:7" s="35" customFormat="1" x14ac:dyDescent="0.25">
      <c r="A408" s="25">
        <v>15</v>
      </c>
      <c r="B408" s="26" t="s">
        <v>550</v>
      </c>
      <c r="C408" s="95"/>
      <c r="D408" s="22" t="s">
        <v>162</v>
      </c>
      <c r="E408" s="27">
        <v>0.5</v>
      </c>
      <c r="F408" s="28">
        <v>600955</v>
      </c>
      <c r="G408" s="29">
        <v>600955</v>
      </c>
    </row>
    <row r="409" spans="1:7" s="35" customFormat="1" ht="12.75" customHeight="1" x14ac:dyDescent="0.25">
      <c r="A409" s="19">
        <v>560075</v>
      </c>
      <c r="B409" s="20" t="s">
        <v>551</v>
      </c>
      <c r="C409" s="21"/>
      <c r="D409" s="22"/>
      <c r="E409" s="21"/>
      <c r="F409" s="23">
        <f>SUM(F410:F450)</f>
        <v>35937087</v>
      </c>
      <c r="G409" s="23">
        <f>SUM(G410:G450)</f>
        <v>36538045</v>
      </c>
    </row>
    <row r="410" spans="1:7" s="35" customFormat="1" ht="12.75" customHeight="1" x14ac:dyDescent="0.25">
      <c r="A410" s="25">
        <v>1</v>
      </c>
      <c r="B410" s="26" t="s">
        <v>552</v>
      </c>
      <c r="C410" s="94" t="s">
        <v>167</v>
      </c>
      <c r="D410" s="22" t="s">
        <v>162</v>
      </c>
      <c r="E410" s="27">
        <v>1</v>
      </c>
      <c r="F410" s="30">
        <v>120191</v>
      </c>
      <c r="G410" s="29">
        <v>120191</v>
      </c>
    </row>
    <row r="411" spans="1:7" s="35" customFormat="1" ht="12.75" customHeight="1" x14ac:dyDescent="0.25">
      <c r="A411" s="25">
        <v>2</v>
      </c>
      <c r="B411" s="26" t="s">
        <v>553</v>
      </c>
      <c r="C411" s="96"/>
      <c r="D411" s="22" t="s">
        <v>162</v>
      </c>
      <c r="E411" s="27">
        <v>1</v>
      </c>
      <c r="F411" s="30">
        <v>120191</v>
      </c>
      <c r="G411" s="29">
        <v>120191</v>
      </c>
    </row>
    <row r="412" spans="1:7" s="35" customFormat="1" ht="12.75" customHeight="1" x14ac:dyDescent="0.25">
      <c r="A412" s="25">
        <v>3</v>
      </c>
      <c r="B412" s="26" t="s">
        <v>554</v>
      </c>
      <c r="C412" s="96"/>
      <c r="D412" s="22" t="s">
        <v>162</v>
      </c>
      <c r="E412" s="27">
        <v>1</v>
      </c>
      <c r="F412" s="30">
        <v>120191</v>
      </c>
      <c r="G412" s="29">
        <v>120191</v>
      </c>
    </row>
    <row r="413" spans="1:7" s="35" customFormat="1" ht="12.75" customHeight="1" x14ac:dyDescent="0.25">
      <c r="A413" s="25">
        <v>4</v>
      </c>
      <c r="B413" s="26" t="s">
        <v>555</v>
      </c>
      <c r="C413" s="95"/>
      <c r="D413" s="22" t="s">
        <v>162</v>
      </c>
      <c r="E413" s="27">
        <v>1</v>
      </c>
      <c r="F413" s="30">
        <v>120191</v>
      </c>
      <c r="G413" s="29">
        <v>360574</v>
      </c>
    </row>
    <row r="414" spans="1:7" s="35" customFormat="1" ht="12.75" customHeight="1" x14ac:dyDescent="0.25">
      <c r="A414" s="25">
        <v>5</v>
      </c>
      <c r="B414" s="26" t="s">
        <v>502</v>
      </c>
      <c r="C414" s="94" t="s">
        <v>156</v>
      </c>
      <c r="D414" s="22" t="s">
        <v>162</v>
      </c>
      <c r="E414" s="27">
        <v>0.5</v>
      </c>
      <c r="F414" s="28">
        <v>600955</v>
      </c>
      <c r="G414" s="29">
        <v>360574</v>
      </c>
    </row>
    <row r="415" spans="1:7" s="35" customFormat="1" ht="12.75" customHeight="1" x14ac:dyDescent="0.25">
      <c r="A415" s="25">
        <v>6</v>
      </c>
      <c r="B415" s="26" t="s">
        <v>556</v>
      </c>
      <c r="C415" s="96"/>
      <c r="D415" s="22" t="s">
        <v>157</v>
      </c>
      <c r="E415" s="22">
        <v>1</v>
      </c>
      <c r="F415" s="28">
        <v>1201909</v>
      </c>
      <c r="G415" s="29">
        <v>1201909</v>
      </c>
    </row>
    <row r="416" spans="1:7" ht="12.75" customHeight="1" x14ac:dyDescent="0.25">
      <c r="A416" s="25">
        <v>7</v>
      </c>
      <c r="B416" s="26" t="s">
        <v>254</v>
      </c>
      <c r="C416" s="96"/>
      <c r="D416" s="22" t="s">
        <v>162</v>
      </c>
      <c r="E416" s="27">
        <v>0.5</v>
      </c>
      <c r="F416" s="28">
        <v>600955</v>
      </c>
      <c r="G416" s="29">
        <v>600955</v>
      </c>
    </row>
    <row r="417" spans="1:7" ht="12.75" customHeight="1" x14ac:dyDescent="0.25">
      <c r="A417" s="25">
        <v>8</v>
      </c>
      <c r="B417" s="26" t="s">
        <v>235</v>
      </c>
      <c r="C417" s="96"/>
      <c r="D417" s="22" t="s">
        <v>157</v>
      </c>
      <c r="E417" s="22">
        <v>1</v>
      </c>
      <c r="F417" s="28">
        <v>1201909</v>
      </c>
      <c r="G417" s="29">
        <v>1201909</v>
      </c>
    </row>
    <row r="418" spans="1:7" ht="12.75" customHeight="1" x14ac:dyDescent="0.25">
      <c r="A418" s="25">
        <v>9</v>
      </c>
      <c r="B418" s="26" t="s">
        <v>557</v>
      </c>
      <c r="C418" s="96"/>
      <c r="D418" s="22" t="s">
        <v>162</v>
      </c>
      <c r="E418" s="27">
        <v>0.5</v>
      </c>
      <c r="F418" s="28">
        <v>600955</v>
      </c>
      <c r="G418" s="29">
        <v>600955</v>
      </c>
    </row>
    <row r="419" spans="1:7" ht="12.75" customHeight="1" x14ac:dyDescent="0.25">
      <c r="A419" s="25">
        <v>10</v>
      </c>
      <c r="B419" s="26" t="s">
        <v>558</v>
      </c>
      <c r="C419" s="96"/>
      <c r="D419" s="22" t="s">
        <v>162</v>
      </c>
      <c r="E419" s="27">
        <v>0.5</v>
      </c>
      <c r="F419" s="28">
        <v>600955</v>
      </c>
      <c r="G419" s="29">
        <v>600955</v>
      </c>
    </row>
    <row r="420" spans="1:7" ht="12.75" customHeight="1" x14ac:dyDescent="0.25">
      <c r="A420" s="25">
        <v>11</v>
      </c>
      <c r="B420" s="26" t="s">
        <v>559</v>
      </c>
      <c r="C420" s="96"/>
      <c r="D420" s="22" t="s">
        <v>162</v>
      </c>
      <c r="E420" s="27">
        <v>0.5</v>
      </c>
      <c r="F420" s="28">
        <v>600955</v>
      </c>
      <c r="G420" s="29">
        <v>600955</v>
      </c>
    </row>
    <row r="421" spans="1:7" ht="12.75" customHeight="1" x14ac:dyDescent="0.25">
      <c r="A421" s="25">
        <v>12</v>
      </c>
      <c r="B421" s="26" t="s">
        <v>182</v>
      </c>
      <c r="C421" s="96"/>
      <c r="D421" s="22" t="s">
        <v>157</v>
      </c>
      <c r="E421" s="22">
        <v>1</v>
      </c>
      <c r="F421" s="28">
        <v>1201909</v>
      </c>
      <c r="G421" s="29">
        <v>1201909</v>
      </c>
    </row>
    <row r="422" spans="1:7" ht="12.75" customHeight="1" x14ac:dyDescent="0.25">
      <c r="A422" s="25">
        <v>13</v>
      </c>
      <c r="B422" s="26" t="s">
        <v>560</v>
      </c>
      <c r="C422" s="96"/>
      <c r="D422" s="22" t="s">
        <v>162</v>
      </c>
      <c r="E422" s="27">
        <v>0.5</v>
      </c>
      <c r="F422" s="28">
        <v>600955</v>
      </c>
      <c r="G422" s="29">
        <v>600955</v>
      </c>
    </row>
    <row r="423" spans="1:7" s="24" customFormat="1" ht="12.75" customHeight="1" x14ac:dyDescent="0.25">
      <c r="A423" s="25">
        <v>14</v>
      </c>
      <c r="B423" s="26" t="s">
        <v>561</v>
      </c>
      <c r="C423" s="96"/>
      <c r="D423" s="22" t="s">
        <v>157</v>
      </c>
      <c r="E423" s="22">
        <v>1</v>
      </c>
      <c r="F423" s="28">
        <v>1201909</v>
      </c>
      <c r="G423" s="29">
        <v>1201909</v>
      </c>
    </row>
    <row r="424" spans="1:7" ht="12.75" customHeight="1" x14ac:dyDescent="0.25">
      <c r="A424" s="25">
        <v>15</v>
      </c>
      <c r="B424" s="26" t="s">
        <v>562</v>
      </c>
      <c r="C424" s="96"/>
      <c r="D424" s="22" t="s">
        <v>162</v>
      </c>
      <c r="E424" s="27">
        <v>0.5</v>
      </c>
      <c r="F424" s="28">
        <v>600955</v>
      </c>
      <c r="G424" s="29">
        <v>600955</v>
      </c>
    </row>
    <row r="425" spans="1:7" ht="12.75" customHeight="1" x14ac:dyDescent="0.25">
      <c r="A425" s="25">
        <v>16</v>
      </c>
      <c r="B425" s="26" t="s">
        <v>563</v>
      </c>
      <c r="C425" s="96"/>
      <c r="D425" s="22" t="s">
        <v>162</v>
      </c>
      <c r="E425" s="27">
        <v>0.5</v>
      </c>
      <c r="F425" s="28">
        <v>600955</v>
      </c>
      <c r="G425" s="29">
        <v>600955</v>
      </c>
    </row>
    <row r="426" spans="1:7" ht="12.75" customHeight="1" x14ac:dyDescent="0.25">
      <c r="A426" s="25">
        <v>17</v>
      </c>
      <c r="B426" s="26" t="s">
        <v>564</v>
      </c>
      <c r="C426" s="96"/>
      <c r="D426" s="22" t="s">
        <v>157</v>
      </c>
      <c r="E426" s="22">
        <v>1</v>
      </c>
      <c r="F426" s="28">
        <v>1201909</v>
      </c>
      <c r="G426" s="29">
        <v>1201909</v>
      </c>
    </row>
    <row r="427" spans="1:7" s="35" customFormat="1" ht="12.75" customHeight="1" x14ac:dyDescent="0.25">
      <c r="A427" s="25">
        <v>18</v>
      </c>
      <c r="B427" s="26" t="s">
        <v>565</v>
      </c>
      <c r="C427" s="96"/>
      <c r="D427" s="22" t="s">
        <v>157</v>
      </c>
      <c r="E427" s="22">
        <v>1</v>
      </c>
      <c r="F427" s="28">
        <v>1201909</v>
      </c>
      <c r="G427" s="29">
        <v>1201909</v>
      </c>
    </row>
    <row r="428" spans="1:7" s="35" customFormat="1" ht="12.75" customHeight="1" x14ac:dyDescent="0.25">
      <c r="A428" s="25">
        <v>19</v>
      </c>
      <c r="B428" s="26" t="s">
        <v>566</v>
      </c>
      <c r="C428" s="96"/>
      <c r="D428" s="22" t="s">
        <v>162</v>
      </c>
      <c r="E428" s="27">
        <v>0.5</v>
      </c>
      <c r="F428" s="28">
        <v>600955</v>
      </c>
      <c r="G428" s="29">
        <v>600955</v>
      </c>
    </row>
    <row r="429" spans="1:7" s="35" customFormat="1" ht="12.75" customHeight="1" x14ac:dyDescent="0.25">
      <c r="A429" s="25">
        <v>20</v>
      </c>
      <c r="B429" s="26" t="s">
        <v>567</v>
      </c>
      <c r="C429" s="96"/>
      <c r="D429" s="22" t="s">
        <v>157</v>
      </c>
      <c r="E429" s="22">
        <v>1</v>
      </c>
      <c r="F429" s="28">
        <v>1201909</v>
      </c>
      <c r="G429" s="29">
        <v>1201909</v>
      </c>
    </row>
    <row r="430" spans="1:7" s="35" customFormat="1" ht="12.75" customHeight="1" x14ac:dyDescent="0.25">
      <c r="A430" s="25">
        <v>21</v>
      </c>
      <c r="B430" s="26" t="s">
        <v>568</v>
      </c>
      <c r="C430" s="96"/>
      <c r="D430" s="22" t="s">
        <v>162</v>
      </c>
      <c r="E430" s="27">
        <v>0.5</v>
      </c>
      <c r="F430" s="28">
        <v>600955</v>
      </c>
      <c r="G430" s="29">
        <v>901433</v>
      </c>
    </row>
    <row r="431" spans="1:7" s="35" customFormat="1" ht="12.75" customHeight="1" x14ac:dyDescent="0.25">
      <c r="A431" s="25">
        <v>22</v>
      </c>
      <c r="B431" s="26" t="s">
        <v>569</v>
      </c>
      <c r="C431" s="96"/>
      <c r="D431" s="22" t="s">
        <v>157</v>
      </c>
      <c r="E431" s="22">
        <v>1</v>
      </c>
      <c r="F431" s="28">
        <v>1201909</v>
      </c>
      <c r="G431" s="29">
        <v>1201909</v>
      </c>
    </row>
    <row r="432" spans="1:7" s="35" customFormat="1" ht="12.75" customHeight="1" x14ac:dyDescent="0.25">
      <c r="A432" s="25">
        <v>23</v>
      </c>
      <c r="B432" s="26" t="s">
        <v>570</v>
      </c>
      <c r="C432" s="96"/>
      <c r="D432" s="22" t="s">
        <v>162</v>
      </c>
      <c r="E432" s="27">
        <v>0.5</v>
      </c>
      <c r="F432" s="28">
        <v>600955</v>
      </c>
      <c r="G432" s="29">
        <v>600955</v>
      </c>
    </row>
    <row r="433" spans="1:7" s="35" customFormat="1" ht="12.75" customHeight="1" x14ac:dyDescent="0.25">
      <c r="A433" s="25">
        <v>24</v>
      </c>
      <c r="B433" s="26" t="s">
        <v>571</v>
      </c>
      <c r="C433" s="96"/>
      <c r="D433" s="22" t="s">
        <v>157</v>
      </c>
      <c r="E433" s="22">
        <v>1</v>
      </c>
      <c r="F433" s="28">
        <v>1201909</v>
      </c>
      <c r="G433" s="29">
        <v>1201909</v>
      </c>
    </row>
    <row r="434" spans="1:7" s="35" customFormat="1" ht="12.75" customHeight="1" x14ac:dyDescent="0.25">
      <c r="A434" s="25">
        <v>25</v>
      </c>
      <c r="B434" s="26" t="s">
        <v>572</v>
      </c>
      <c r="C434" s="96"/>
      <c r="D434" s="22" t="s">
        <v>162</v>
      </c>
      <c r="E434" s="27">
        <v>0.5</v>
      </c>
      <c r="F434" s="28">
        <v>600955</v>
      </c>
      <c r="G434" s="29">
        <v>600955</v>
      </c>
    </row>
    <row r="435" spans="1:7" s="35" customFormat="1" ht="12.75" customHeight="1" x14ac:dyDescent="0.25">
      <c r="A435" s="25">
        <v>26</v>
      </c>
      <c r="B435" s="26" t="s">
        <v>573</v>
      </c>
      <c r="C435" s="96"/>
      <c r="D435" s="22" t="s">
        <v>162</v>
      </c>
      <c r="E435" s="27">
        <v>0.5</v>
      </c>
      <c r="F435" s="28">
        <v>600955</v>
      </c>
      <c r="G435" s="29">
        <v>600955</v>
      </c>
    </row>
    <row r="436" spans="1:7" s="35" customFormat="1" ht="12.75" customHeight="1" x14ac:dyDescent="0.25">
      <c r="A436" s="25">
        <v>27</v>
      </c>
      <c r="B436" s="26" t="s">
        <v>574</v>
      </c>
      <c r="C436" s="96"/>
      <c r="D436" s="22" t="s">
        <v>157</v>
      </c>
      <c r="E436" s="22">
        <v>1</v>
      </c>
      <c r="F436" s="28">
        <v>1201909</v>
      </c>
      <c r="G436" s="29">
        <v>1201909</v>
      </c>
    </row>
    <row r="437" spans="1:7" s="35" customFormat="1" ht="12.75" customHeight="1" x14ac:dyDescent="0.25">
      <c r="A437" s="25">
        <v>28</v>
      </c>
      <c r="B437" s="26" t="s">
        <v>575</v>
      </c>
      <c r="C437" s="96"/>
      <c r="D437" s="22" t="s">
        <v>162</v>
      </c>
      <c r="E437" s="27">
        <v>0.5</v>
      </c>
      <c r="F437" s="28">
        <v>600955</v>
      </c>
      <c r="G437" s="29">
        <v>600955</v>
      </c>
    </row>
    <row r="438" spans="1:7" s="35" customFormat="1" ht="12.75" customHeight="1" x14ac:dyDescent="0.25">
      <c r="A438" s="25">
        <v>29</v>
      </c>
      <c r="B438" s="26" t="s">
        <v>576</v>
      </c>
      <c r="C438" s="96"/>
      <c r="D438" s="22" t="s">
        <v>162</v>
      </c>
      <c r="E438" s="27">
        <v>0.5</v>
      </c>
      <c r="F438" s="28">
        <v>600955</v>
      </c>
      <c r="G438" s="29">
        <v>901433</v>
      </c>
    </row>
    <row r="439" spans="1:7" s="35" customFormat="1" ht="12.75" customHeight="1" x14ac:dyDescent="0.25">
      <c r="A439" s="25">
        <v>30</v>
      </c>
      <c r="B439" s="26" t="s">
        <v>577</v>
      </c>
      <c r="C439" s="96"/>
      <c r="D439" s="22" t="s">
        <v>157</v>
      </c>
      <c r="E439" s="22">
        <v>1</v>
      </c>
      <c r="F439" s="28">
        <v>1201909</v>
      </c>
      <c r="G439" s="29">
        <v>1201909</v>
      </c>
    </row>
    <row r="440" spans="1:7" s="35" customFormat="1" ht="12.75" customHeight="1" x14ac:dyDescent="0.25">
      <c r="A440" s="25">
        <v>31</v>
      </c>
      <c r="B440" s="26" t="s">
        <v>578</v>
      </c>
      <c r="C440" s="96"/>
      <c r="D440" s="22" t="s">
        <v>157</v>
      </c>
      <c r="E440" s="22">
        <v>1</v>
      </c>
      <c r="F440" s="28">
        <v>1201909</v>
      </c>
      <c r="G440" s="29">
        <v>1201909</v>
      </c>
    </row>
    <row r="441" spans="1:7" s="35" customFormat="1" ht="12.75" customHeight="1" x14ac:dyDescent="0.25">
      <c r="A441" s="25">
        <v>32</v>
      </c>
      <c r="B441" s="26" t="s">
        <v>579</v>
      </c>
      <c r="C441" s="96"/>
      <c r="D441" s="22" t="s">
        <v>157</v>
      </c>
      <c r="E441" s="22">
        <v>1</v>
      </c>
      <c r="F441" s="28">
        <v>1201909</v>
      </c>
      <c r="G441" s="29">
        <v>1201909</v>
      </c>
    </row>
    <row r="442" spans="1:7" s="35" customFormat="1" ht="12.75" customHeight="1" x14ac:dyDescent="0.25">
      <c r="A442" s="25">
        <v>33</v>
      </c>
      <c r="B442" s="26" t="s">
        <v>580</v>
      </c>
      <c r="C442" s="96"/>
      <c r="D442" s="22" t="s">
        <v>157</v>
      </c>
      <c r="E442" s="22">
        <v>1</v>
      </c>
      <c r="F442" s="28">
        <v>1201909</v>
      </c>
      <c r="G442" s="29">
        <v>1201909</v>
      </c>
    </row>
    <row r="443" spans="1:7" ht="12.75" customHeight="1" x14ac:dyDescent="0.25">
      <c r="A443" s="25">
        <v>34</v>
      </c>
      <c r="B443" s="26" t="s">
        <v>581</v>
      </c>
      <c r="C443" s="96"/>
      <c r="D443" s="22" t="s">
        <v>157</v>
      </c>
      <c r="E443" s="22">
        <v>1</v>
      </c>
      <c r="F443" s="28">
        <v>1201909</v>
      </c>
      <c r="G443" s="29">
        <v>1201909</v>
      </c>
    </row>
    <row r="444" spans="1:7" ht="12.75" customHeight="1" x14ac:dyDescent="0.25">
      <c r="A444" s="25">
        <v>35</v>
      </c>
      <c r="B444" s="26" t="s">
        <v>247</v>
      </c>
      <c r="C444" s="96"/>
      <c r="D444" s="22" t="s">
        <v>157</v>
      </c>
      <c r="E444" s="22">
        <v>1</v>
      </c>
      <c r="F444" s="28">
        <v>1201909</v>
      </c>
      <c r="G444" s="29">
        <v>1201909</v>
      </c>
    </row>
    <row r="445" spans="1:7" ht="12.75" customHeight="1" x14ac:dyDescent="0.25">
      <c r="A445" s="25">
        <v>36</v>
      </c>
      <c r="B445" s="26" t="s">
        <v>582</v>
      </c>
      <c r="C445" s="96"/>
      <c r="D445" s="22" t="s">
        <v>157</v>
      </c>
      <c r="E445" s="22">
        <v>1</v>
      </c>
      <c r="F445" s="28">
        <v>1201909</v>
      </c>
      <c r="G445" s="29">
        <v>1201909</v>
      </c>
    </row>
    <row r="446" spans="1:7" ht="12.75" customHeight="1" x14ac:dyDescent="0.25">
      <c r="A446" s="25">
        <v>37</v>
      </c>
      <c r="B446" s="26" t="s">
        <v>583</v>
      </c>
      <c r="C446" s="96"/>
      <c r="D446" s="22" t="s">
        <v>157</v>
      </c>
      <c r="E446" s="22">
        <v>1</v>
      </c>
      <c r="F446" s="28">
        <v>1201909</v>
      </c>
      <c r="G446" s="29">
        <v>1201909</v>
      </c>
    </row>
    <row r="447" spans="1:7" ht="12.75" customHeight="1" x14ac:dyDescent="0.25">
      <c r="A447" s="25">
        <v>38</v>
      </c>
      <c r="B447" s="26" t="s">
        <v>584</v>
      </c>
      <c r="C447" s="96"/>
      <c r="D447" s="22" t="s">
        <v>157</v>
      </c>
      <c r="E447" s="22">
        <v>1</v>
      </c>
      <c r="F447" s="28">
        <v>1201909</v>
      </c>
      <c r="G447" s="29">
        <v>1201909</v>
      </c>
    </row>
    <row r="448" spans="1:7" ht="12.75" customHeight="1" x14ac:dyDescent="0.25">
      <c r="A448" s="25">
        <v>39</v>
      </c>
      <c r="B448" s="26" t="s">
        <v>585</v>
      </c>
      <c r="C448" s="96"/>
      <c r="D448" s="22" t="s">
        <v>157</v>
      </c>
      <c r="E448" s="22">
        <v>1</v>
      </c>
      <c r="F448" s="28">
        <v>1201909</v>
      </c>
      <c r="G448" s="29">
        <v>1201909</v>
      </c>
    </row>
    <row r="449" spans="1:7" ht="12.75" customHeight="1" x14ac:dyDescent="0.25">
      <c r="A449" s="25">
        <v>40</v>
      </c>
      <c r="B449" s="26" t="s">
        <v>231</v>
      </c>
      <c r="C449" s="96"/>
      <c r="D449" s="22" t="s">
        <v>157</v>
      </c>
      <c r="E449" s="22">
        <v>1</v>
      </c>
      <c r="F449" s="28">
        <v>1201909</v>
      </c>
      <c r="G449" s="29">
        <v>1201909</v>
      </c>
    </row>
    <row r="450" spans="1:7" x14ac:dyDescent="0.25">
      <c r="A450" s="25">
        <v>41</v>
      </c>
      <c r="B450" s="26" t="s">
        <v>223</v>
      </c>
      <c r="C450" s="95"/>
      <c r="D450" s="22" t="s">
        <v>157</v>
      </c>
      <c r="E450" s="22">
        <v>1</v>
      </c>
      <c r="F450" s="28">
        <v>1201909</v>
      </c>
      <c r="G450" s="29">
        <v>1201909</v>
      </c>
    </row>
    <row r="451" spans="1:7" x14ac:dyDescent="0.25">
      <c r="A451" s="19">
        <v>560077</v>
      </c>
      <c r="B451" s="20" t="s">
        <v>586</v>
      </c>
      <c r="C451" s="21"/>
      <c r="D451" s="22"/>
      <c r="E451" s="21"/>
      <c r="F451" s="23">
        <f>SUM(F452:F474)</f>
        <v>21153602</v>
      </c>
      <c r="G451" s="23">
        <f>SUM(G452:G474)</f>
        <v>20612746</v>
      </c>
    </row>
    <row r="452" spans="1:7" ht="12.75" customHeight="1" x14ac:dyDescent="0.25">
      <c r="A452" s="25">
        <v>1</v>
      </c>
      <c r="B452" s="26" t="s">
        <v>587</v>
      </c>
      <c r="C452" s="37" t="s">
        <v>167</v>
      </c>
      <c r="D452" s="22" t="s">
        <v>162</v>
      </c>
      <c r="E452" s="27">
        <v>1</v>
      </c>
      <c r="F452" s="30">
        <v>120191</v>
      </c>
      <c r="G452" s="29">
        <v>120191</v>
      </c>
    </row>
    <row r="453" spans="1:7" ht="12.75" customHeight="1" x14ac:dyDescent="0.25">
      <c r="A453" s="25">
        <v>2</v>
      </c>
      <c r="B453" s="26" t="s">
        <v>588</v>
      </c>
      <c r="C453" s="94" t="s">
        <v>156</v>
      </c>
      <c r="D453" s="22" t="s">
        <v>162</v>
      </c>
      <c r="E453" s="27">
        <v>0.5</v>
      </c>
      <c r="F453" s="28">
        <v>600955</v>
      </c>
      <c r="G453" s="29">
        <v>600955</v>
      </c>
    </row>
    <row r="454" spans="1:7" ht="12.75" customHeight="1" x14ac:dyDescent="0.25">
      <c r="A454" s="25">
        <v>3</v>
      </c>
      <c r="B454" s="26" t="s">
        <v>589</v>
      </c>
      <c r="C454" s="96"/>
      <c r="D454" s="22" t="s">
        <v>162</v>
      </c>
      <c r="E454" s="27">
        <v>0.5</v>
      </c>
      <c r="F454" s="28">
        <v>600955</v>
      </c>
      <c r="G454" s="29">
        <v>600955</v>
      </c>
    </row>
    <row r="455" spans="1:7" ht="12.75" customHeight="1" x14ac:dyDescent="0.25">
      <c r="A455" s="25">
        <v>4</v>
      </c>
      <c r="B455" s="26" t="s">
        <v>590</v>
      </c>
      <c r="C455" s="96"/>
      <c r="D455" s="22" t="s">
        <v>162</v>
      </c>
      <c r="E455" s="27">
        <v>0.5</v>
      </c>
      <c r="F455" s="28">
        <v>600955</v>
      </c>
      <c r="G455" s="29">
        <v>600955</v>
      </c>
    </row>
    <row r="456" spans="1:7" ht="12.75" customHeight="1" x14ac:dyDescent="0.25">
      <c r="A456" s="25">
        <v>5</v>
      </c>
      <c r="B456" s="26" t="s">
        <v>591</v>
      </c>
      <c r="C456" s="96"/>
      <c r="D456" s="22" t="s">
        <v>162</v>
      </c>
      <c r="E456" s="27">
        <v>0.5</v>
      </c>
      <c r="F456" s="28">
        <v>600955</v>
      </c>
      <c r="G456" s="29">
        <v>600955</v>
      </c>
    </row>
    <row r="457" spans="1:7" ht="12.75" customHeight="1" x14ac:dyDescent="0.25">
      <c r="A457" s="25">
        <v>6</v>
      </c>
      <c r="B457" s="26" t="s">
        <v>592</v>
      </c>
      <c r="C457" s="96"/>
      <c r="D457" s="22" t="s">
        <v>157</v>
      </c>
      <c r="E457" s="27">
        <v>1</v>
      </c>
      <c r="F457" s="28">
        <v>1201909</v>
      </c>
      <c r="G457" s="29">
        <v>661051</v>
      </c>
    </row>
    <row r="458" spans="1:7" ht="12.75" customHeight="1" x14ac:dyDescent="0.25">
      <c r="A458" s="25">
        <v>7</v>
      </c>
      <c r="B458" s="26" t="s">
        <v>593</v>
      </c>
      <c r="C458" s="96"/>
      <c r="D458" s="22" t="s">
        <v>157</v>
      </c>
      <c r="E458" s="22">
        <v>1</v>
      </c>
      <c r="F458" s="28">
        <v>1201909</v>
      </c>
      <c r="G458" s="29">
        <v>1201909</v>
      </c>
    </row>
    <row r="459" spans="1:7" ht="12.75" customHeight="1" x14ac:dyDescent="0.25">
      <c r="A459" s="25">
        <v>8</v>
      </c>
      <c r="B459" s="26" t="s">
        <v>594</v>
      </c>
      <c r="C459" s="96"/>
      <c r="D459" s="22" t="s">
        <v>162</v>
      </c>
      <c r="E459" s="27">
        <v>0.5</v>
      </c>
      <c r="F459" s="28">
        <v>600955</v>
      </c>
      <c r="G459" s="29">
        <v>600955</v>
      </c>
    </row>
    <row r="460" spans="1:7" ht="12.75" customHeight="1" x14ac:dyDescent="0.25">
      <c r="A460" s="25">
        <v>9</v>
      </c>
      <c r="B460" s="26" t="s">
        <v>595</v>
      </c>
      <c r="C460" s="96"/>
      <c r="D460" s="22" t="s">
        <v>162</v>
      </c>
      <c r="E460" s="27">
        <v>0.5</v>
      </c>
      <c r="F460" s="28">
        <v>600955</v>
      </c>
      <c r="G460" s="29">
        <v>600955</v>
      </c>
    </row>
    <row r="461" spans="1:7" ht="12.75" customHeight="1" x14ac:dyDescent="0.25">
      <c r="A461" s="25">
        <v>10</v>
      </c>
      <c r="B461" s="26" t="s">
        <v>596</v>
      </c>
      <c r="C461" s="96"/>
      <c r="D461" s="22" t="s">
        <v>162</v>
      </c>
      <c r="E461" s="27">
        <v>0.5</v>
      </c>
      <c r="F461" s="28">
        <v>600955</v>
      </c>
      <c r="G461" s="29">
        <v>600955</v>
      </c>
    </row>
    <row r="462" spans="1:7" ht="12.75" customHeight="1" x14ac:dyDescent="0.25">
      <c r="A462" s="25">
        <v>11</v>
      </c>
      <c r="B462" s="26" t="s">
        <v>597</v>
      </c>
      <c r="C462" s="96"/>
      <c r="D462" s="22" t="s">
        <v>157</v>
      </c>
      <c r="E462" s="22">
        <v>1</v>
      </c>
      <c r="F462" s="28">
        <v>1201909</v>
      </c>
      <c r="G462" s="29">
        <v>1201909</v>
      </c>
    </row>
    <row r="463" spans="1:7" ht="12.75" customHeight="1" x14ac:dyDescent="0.25">
      <c r="A463" s="25">
        <v>12</v>
      </c>
      <c r="B463" s="26" t="s">
        <v>598</v>
      </c>
      <c r="C463" s="96"/>
      <c r="D463" s="22" t="s">
        <v>157</v>
      </c>
      <c r="E463" s="22">
        <v>1</v>
      </c>
      <c r="F463" s="28">
        <v>1201909</v>
      </c>
      <c r="G463" s="29">
        <v>1201909</v>
      </c>
    </row>
    <row r="464" spans="1:7" s="24" customFormat="1" ht="12.75" customHeight="1" x14ac:dyDescent="0.25">
      <c r="A464" s="25">
        <v>13</v>
      </c>
      <c r="B464" s="26" t="s">
        <v>599</v>
      </c>
      <c r="C464" s="96"/>
      <c r="D464" s="22" t="s">
        <v>157</v>
      </c>
      <c r="E464" s="22">
        <v>1</v>
      </c>
      <c r="F464" s="28">
        <v>1201909</v>
      </c>
      <c r="G464" s="29">
        <v>1201909</v>
      </c>
    </row>
    <row r="465" spans="1:7" ht="12.75" customHeight="1" x14ac:dyDescent="0.25">
      <c r="A465" s="25">
        <v>14</v>
      </c>
      <c r="B465" s="26" t="s">
        <v>600</v>
      </c>
      <c r="C465" s="96"/>
      <c r="D465" s="22" t="s">
        <v>157</v>
      </c>
      <c r="E465" s="22">
        <v>1</v>
      </c>
      <c r="F465" s="28">
        <v>1201909</v>
      </c>
      <c r="G465" s="29">
        <v>1201909</v>
      </c>
    </row>
    <row r="466" spans="1:7" ht="12.75" customHeight="1" x14ac:dyDescent="0.25">
      <c r="A466" s="25">
        <v>15</v>
      </c>
      <c r="B466" s="26" t="s">
        <v>521</v>
      </c>
      <c r="C466" s="96"/>
      <c r="D466" s="22" t="s">
        <v>157</v>
      </c>
      <c r="E466" s="22">
        <v>1</v>
      </c>
      <c r="F466" s="28">
        <v>1201909</v>
      </c>
      <c r="G466" s="29">
        <v>901433</v>
      </c>
    </row>
    <row r="467" spans="1:7" ht="12.75" customHeight="1" x14ac:dyDescent="0.25">
      <c r="A467" s="25">
        <v>16</v>
      </c>
      <c r="B467" s="26" t="s">
        <v>601</v>
      </c>
      <c r="C467" s="96"/>
      <c r="D467" s="22" t="s">
        <v>157</v>
      </c>
      <c r="E467" s="22">
        <v>1</v>
      </c>
      <c r="F467" s="28">
        <v>1201909</v>
      </c>
      <c r="G467" s="29">
        <v>1201909</v>
      </c>
    </row>
    <row r="468" spans="1:7" s="35" customFormat="1" ht="12.75" customHeight="1" x14ac:dyDescent="0.25">
      <c r="A468" s="25">
        <v>17</v>
      </c>
      <c r="B468" s="26" t="s">
        <v>602</v>
      </c>
      <c r="C468" s="96"/>
      <c r="D468" s="22" t="s">
        <v>157</v>
      </c>
      <c r="E468" s="22">
        <v>1</v>
      </c>
      <c r="F468" s="28">
        <v>1201909</v>
      </c>
      <c r="G468" s="29">
        <v>1201909</v>
      </c>
    </row>
    <row r="469" spans="1:7" s="35" customFormat="1" ht="12.75" customHeight="1" x14ac:dyDescent="0.25">
      <c r="A469" s="25">
        <v>18</v>
      </c>
      <c r="B469" s="26" t="s">
        <v>603</v>
      </c>
      <c r="C469" s="96"/>
      <c r="D469" s="22" t="s">
        <v>157</v>
      </c>
      <c r="E469" s="22">
        <v>1</v>
      </c>
      <c r="F469" s="28">
        <v>1201909</v>
      </c>
      <c r="G469" s="29">
        <v>1201909</v>
      </c>
    </row>
    <row r="470" spans="1:7" s="35" customFormat="1" ht="12.75" customHeight="1" x14ac:dyDescent="0.25">
      <c r="A470" s="25">
        <v>19</v>
      </c>
      <c r="B470" s="26" t="s">
        <v>604</v>
      </c>
      <c r="C470" s="96"/>
      <c r="D470" s="22" t="s">
        <v>157</v>
      </c>
      <c r="E470" s="22">
        <v>1</v>
      </c>
      <c r="F470" s="28">
        <v>1201909</v>
      </c>
      <c r="G470" s="29">
        <v>1201909</v>
      </c>
    </row>
    <row r="471" spans="1:7" s="35" customFormat="1" ht="12.75" customHeight="1" x14ac:dyDescent="0.25">
      <c r="A471" s="25">
        <v>20</v>
      </c>
      <c r="B471" s="26" t="s">
        <v>605</v>
      </c>
      <c r="C471" s="96"/>
      <c r="D471" s="22" t="s">
        <v>157</v>
      </c>
      <c r="E471" s="22">
        <v>1</v>
      </c>
      <c r="F471" s="28">
        <v>1201909</v>
      </c>
      <c r="G471" s="29">
        <v>1201909</v>
      </c>
    </row>
    <row r="472" spans="1:7" s="35" customFormat="1" ht="12.75" customHeight="1" x14ac:dyDescent="0.25">
      <c r="A472" s="25">
        <v>21</v>
      </c>
      <c r="B472" s="26" t="s">
        <v>606</v>
      </c>
      <c r="C472" s="96"/>
      <c r="D472" s="22" t="s">
        <v>157</v>
      </c>
      <c r="E472" s="22">
        <v>1</v>
      </c>
      <c r="F472" s="28">
        <v>1201909</v>
      </c>
      <c r="G472" s="29">
        <v>1201909</v>
      </c>
    </row>
    <row r="473" spans="1:7" s="35" customFormat="1" ht="12.75" customHeight="1" x14ac:dyDescent="0.25">
      <c r="A473" s="25">
        <v>22</v>
      </c>
      <c r="B473" s="26" t="s">
        <v>607</v>
      </c>
      <c r="C473" s="96"/>
      <c r="D473" s="22" t="s">
        <v>157</v>
      </c>
      <c r="E473" s="22">
        <v>1</v>
      </c>
      <c r="F473" s="28">
        <v>1201909</v>
      </c>
      <c r="G473" s="29">
        <v>1201909</v>
      </c>
    </row>
    <row r="474" spans="1:7" s="35" customFormat="1" x14ac:dyDescent="0.25">
      <c r="A474" s="25">
        <v>23</v>
      </c>
      <c r="B474" s="26" t="s">
        <v>608</v>
      </c>
      <c r="C474" s="95"/>
      <c r="D474" s="22" t="s">
        <v>162</v>
      </c>
      <c r="E474" s="22">
        <v>0</v>
      </c>
      <c r="F474" s="29">
        <v>0</v>
      </c>
      <c r="G474" s="29">
        <v>300478</v>
      </c>
    </row>
    <row r="475" spans="1:7" s="35" customFormat="1" ht="12.75" customHeight="1" x14ac:dyDescent="0.25">
      <c r="A475" s="19">
        <v>560080</v>
      </c>
      <c r="B475" s="20" t="s">
        <v>609</v>
      </c>
      <c r="C475" s="21"/>
      <c r="D475" s="22"/>
      <c r="E475" s="21"/>
      <c r="F475" s="23">
        <f>SUM(F476:F511)</f>
        <v>34956527</v>
      </c>
      <c r="G475" s="23">
        <f>SUM(G476:G511)</f>
        <v>34177666</v>
      </c>
    </row>
    <row r="476" spans="1:7" s="35" customFormat="1" ht="12.75" customHeight="1" x14ac:dyDescent="0.25">
      <c r="A476" s="25">
        <v>1</v>
      </c>
      <c r="B476" s="26" t="s">
        <v>610</v>
      </c>
      <c r="C476" s="94" t="s">
        <v>167</v>
      </c>
      <c r="D476" s="22" t="s">
        <v>162</v>
      </c>
      <c r="E476" s="27">
        <v>1</v>
      </c>
      <c r="F476" s="30">
        <v>120191</v>
      </c>
      <c r="G476" s="29">
        <v>120191</v>
      </c>
    </row>
    <row r="477" spans="1:7" s="35" customFormat="1" ht="12.75" customHeight="1" x14ac:dyDescent="0.25">
      <c r="A477" s="25">
        <v>2</v>
      </c>
      <c r="B477" s="26" t="s">
        <v>611</v>
      </c>
      <c r="C477" s="96"/>
      <c r="D477" s="22" t="s">
        <v>162</v>
      </c>
      <c r="E477" s="27">
        <v>1</v>
      </c>
      <c r="F477" s="30">
        <v>120191</v>
      </c>
      <c r="G477" s="29">
        <v>120191</v>
      </c>
    </row>
    <row r="478" spans="1:7" s="35" customFormat="1" ht="12.75" customHeight="1" x14ac:dyDescent="0.25">
      <c r="A478" s="25">
        <v>3</v>
      </c>
      <c r="B478" s="26" t="s">
        <v>612</v>
      </c>
      <c r="C478" s="96"/>
      <c r="D478" s="22" t="s">
        <v>162</v>
      </c>
      <c r="E478" s="27">
        <v>1</v>
      </c>
      <c r="F478" s="30">
        <v>120191</v>
      </c>
      <c r="G478" s="29">
        <v>120191</v>
      </c>
    </row>
    <row r="479" spans="1:7" s="35" customFormat="1" ht="12.75" customHeight="1" x14ac:dyDescent="0.25">
      <c r="A479" s="25">
        <v>4</v>
      </c>
      <c r="B479" s="26" t="s">
        <v>613</v>
      </c>
      <c r="C479" s="96"/>
      <c r="D479" s="22" t="s">
        <v>162</v>
      </c>
      <c r="E479" s="27">
        <v>1</v>
      </c>
      <c r="F479" s="30">
        <v>120191</v>
      </c>
      <c r="G479" s="29">
        <v>120191</v>
      </c>
    </row>
    <row r="480" spans="1:7" s="35" customFormat="1" ht="12.75" customHeight="1" x14ac:dyDescent="0.25">
      <c r="A480" s="25">
        <v>5</v>
      </c>
      <c r="B480" s="26" t="s">
        <v>614</v>
      </c>
      <c r="C480" s="95"/>
      <c r="D480" s="22" t="s">
        <v>162</v>
      </c>
      <c r="E480" s="27">
        <v>1</v>
      </c>
      <c r="F480" s="30">
        <v>120191</v>
      </c>
      <c r="G480" s="29">
        <v>120191</v>
      </c>
    </row>
    <row r="481" spans="1:7" s="35" customFormat="1" ht="12.75" customHeight="1" x14ac:dyDescent="0.25">
      <c r="A481" s="25">
        <v>6</v>
      </c>
      <c r="B481" s="26" t="s">
        <v>615</v>
      </c>
      <c r="C481" s="94" t="s">
        <v>156</v>
      </c>
      <c r="D481" s="22" t="s">
        <v>157</v>
      </c>
      <c r="E481" s="22">
        <v>1</v>
      </c>
      <c r="F481" s="28">
        <v>1201909</v>
      </c>
      <c r="G481" s="29">
        <v>661051</v>
      </c>
    </row>
    <row r="482" spans="1:7" s="35" customFormat="1" ht="12.75" customHeight="1" x14ac:dyDescent="0.25">
      <c r="A482" s="25">
        <v>7</v>
      </c>
      <c r="B482" s="26" t="s">
        <v>616</v>
      </c>
      <c r="C482" s="96"/>
      <c r="D482" s="22" t="s">
        <v>162</v>
      </c>
      <c r="E482" s="27">
        <v>0.5</v>
      </c>
      <c r="F482" s="28">
        <v>600955</v>
      </c>
      <c r="G482" s="29">
        <v>600955</v>
      </c>
    </row>
    <row r="483" spans="1:7" s="35" customFormat="1" ht="12.75" customHeight="1" x14ac:dyDescent="0.25">
      <c r="A483" s="25">
        <v>8</v>
      </c>
      <c r="B483" s="26" t="s">
        <v>617</v>
      </c>
      <c r="C483" s="96"/>
      <c r="D483" s="22" t="s">
        <v>157</v>
      </c>
      <c r="E483" s="22">
        <v>1</v>
      </c>
      <c r="F483" s="28">
        <v>1201909</v>
      </c>
      <c r="G483" s="29">
        <v>1201909</v>
      </c>
    </row>
    <row r="484" spans="1:7" ht="12.75" customHeight="1" x14ac:dyDescent="0.25">
      <c r="A484" s="25">
        <v>9</v>
      </c>
      <c r="B484" s="26" t="s">
        <v>618</v>
      </c>
      <c r="C484" s="96"/>
      <c r="D484" s="22" t="s">
        <v>157</v>
      </c>
      <c r="E484" s="22">
        <v>1</v>
      </c>
      <c r="F484" s="28">
        <v>1201909</v>
      </c>
      <c r="G484" s="29">
        <v>1201909</v>
      </c>
    </row>
    <row r="485" spans="1:7" ht="12.75" customHeight="1" x14ac:dyDescent="0.25">
      <c r="A485" s="25">
        <v>10</v>
      </c>
      <c r="B485" s="26" t="s">
        <v>619</v>
      </c>
      <c r="C485" s="96"/>
      <c r="D485" s="22" t="s">
        <v>157</v>
      </c>
      <c r="E485" s="22">
        <v>1</v>
      </c>
      <c r="F485" s="28">
        <v>1201909</v>
      </c>
      <c r="G485" s="29">
        <v>1201909</v>
      </c>
    </row>
    <row r="486" spans="1:7" ht="12.75" customHeight="1" x14ac:dyDescent="0.25">
      <c r="A486" s="25">
        <v>11</v>
      </c>
      <c r="B486" s="26" t="s">
        <v>191</v>
      </c>
      <c r="C486" s="96"/>
      <c r="D486" s="22" t="s">
        <v>157</v>
      </c>
      <c r="E486" s="22">
        <v>1</v>
      </c>
      <c r="F486" s="28">
        <v>1201909</v>
      </c>
      <c r="G486" s="29">
        <v>1201909</v>
      </c>
    </row>
    <row r="487" spans="1:7" ht="12.75" customHeight="1" x14ac:dyDescent="0.25">
      <c r="A487" s="25">
        <v>12</v>
      </c>
      <c r="B487" s="26" t="s">
        <v>620</v>
      </c>
      <c r="C487" s="96"/>
      <c r="D487" s="22" t="s">
        <v>157</v>
      </c>
      <c r="E487" s="22">
        <v>1</v>
      </c>
      <c r="F487" s="28">
        <v>1201909</v>
      </c>
      <c r="G487" s="29">
        <v>1201909</v>
      </c>
    </row>
    <row r="488" spans="1:7" ht="12.75" customHeight="1" x14ac:dyDescent="0.25">
      <c r="A488" s="25">
        <v>13</v>
      </c>
      <c r="B488" s="26" t="s">
        <v>621</v>
      </c>
      <c r="C488" s="96"/>
      <c r="D488" s="22" t="s">
        <v>157</v>
      </c>
      <c r="E488" s="22">
        <v>1</v>
      </c>
      <c r="F488" s="28">
        <v>1201909</v>
      </c>
      <c r="G488" s="29">
        <v>1201909</v>
      </c>
    </row>
    <row r="489" spans="1:7" ht="12.75" customHeight="1" x14ac:dyDescent="0.25">
      <c r="A489" s="25">
        <v>14</v>
      </c>
      <c r="B489" s="26" t="s">
        <v>622</v>
      </c>
      <c r="C489" s="96"/>
      <c r="D489" s="22" t="s">
        <v>157</v>
      </c>
      <c r="E489" s="22">
        <v>1</v>
      </c>
      <c r="F489" s="28">
        <v>1201909</v>
      </c>
      <c r="G489" s="29">
        <v>1201909</v>
      </c>
    </row>
    <row r="490" spans="1:7" ht="12.75" customHeight="1" x14ac:dyDescent="0.25">
      <c r="A490" s="25">
        <v>15</v>
      </c>
      <c r="B490" s="26" t="s">
        <v>623</v>
      </c>
      <c r="C490" s="96"/>
      <c r="D490" s="22" t="s">
        <v>157</v>
      </c>
      <c r="E490" s="22">
        <v>1</v>
      </c>
      <c r="F490" s="28">
        <v>1201909</v>
      </c>
      <c r="G490" s="29">
        <v>1201909</v>
      </c>
    </row>
    <row r="491" spans="1:7" ht="12.75" customHeight="1" x14ac:dyDescent="0.25">
      <c r="A491" s="25">
        <v>16</v>
      </c>
      <c r="B491" s="26" t="s">
        <v>624</v>
      </c>
      <c r="C491" s="96"/>
      <c r="D491" s="22" t="s">
        <v>157</v>
      </c>
      <c r="E491" s="22">
        <v>1</v>
      </c>
      <c r="F491" s="28">
        <v>1201909</v>
      </c>
      <c r="G491" s="29">
        <v>1201909</v>
      </c>
    </row>
    <row r="492" spans="1:7" ht="12.75" customHeight="1" x14ac:dyDescent="0.25">
      <c r="A492" s="25">
        <v>17</v>
      </c>
      <c r="B492" s="26" t="s">
        <v>625</v>
      </c>
      <c r="C492" s="96"/>
      <c r="D492" s="22" t="s">
        <v>157</v>
      </c>
      <c r="E492" s="22">
        <v>1</v>
      </c>
      <c r="F492" s="28">
        <v>1201909</v>
      </c>
      <c r="G492" s="29">
        <v>1201909</v>
      </c>
    </row>
    <row r="493" spans="1:7" ht="12.75" customHeight="1" x14ac:dyDescent="0.25">
      <c r="A493" s="25">
        <v>18</v>
      </c>
      <c r="B493" s="26" t="s">
        <v>626</v>
      </c>
      <c r="C493" s="96"/>
      <c r="D493" s="22" t="s">
        <v>157</v>
      </c>
      <c r="E493" s="22">
        <v>1</v>
      </c>
      <c r="F493" s="28">
        <v>1201909</v>
      </c>
      <c r="G493" s="29">
        <v>1201909</v>
      </c>
    </row>
    <row r="494" spans="1:7" ht="12.75" customHeight="1" x14ac:dyDescent="0.25">
      <c r="A494" s="25">
        <v>19</v>
      </c>
      <c r="B494" s="26" t="s">
        <v>627</v>
      </c>
      <c r="C494" s="96"/>
      <c r="D494" s="22" t="s">
        <v>162</v>
      </c>
      <c r="E494" s="27">
        <v>0.5</v>
      </c>
      <c r="F494" s="28">
        <v>600955</v>
      </c>
      <c r="G494" s="29">
        <v>600955</v>
      </c>
    </row>
    <row r="495" spans="1:7" ht="12.75" customHeight="1" x14ac:dyDescent="0.25">
      <c r="A495" s="25">
        <v>20</v>
      </c>
      <c r="B495" s="26" t="s">
        <v>628</v>
      </c>
      <c r="C495" s="96"/>
      <c r="D495" s="22" t="s">
        <v>162</v>
      </c>
      <c r="E495" s="27">
        <v>0.5</v>
      </c>
      <c r="F495" s="28">
        <v>600955</v>
      </c>
      <c r="G495" s="29">
        <v>600955</v>
      </c>
    </row>
    <row r="496" spans="1:7" ht="12.75" customHeight="1" x14ac:dyDescent="0.25">
      <c r="A496" s="25">
        <v>21</v>
      </c>
      <c r="B496" s="26" t="s">
        <v>629</v>
      </c>
      <c r="C496" s="96"/>
      <c r="D496" s="22" t="s">
        <v>162</v>
      </c>
      <c r="E496" s="27">
        <v>0.5</v>
      </c>
      <c r="F496" s="28">
        <v>600955</v>
      </c>
      <c r="G496" s="29">
        <v>600955</v>
      </c>
    </row>
    <row r="497" spans="1:7" ht="12.75" customHeight="1" x14ac:dyDescent="0.25">
      <c r="A497" s="25">
        <v>22</v>
      </c>
      <c r="B497" s="26" t="s">
        <v>630</v>
      </c>
      <c r="C497" s="96"/>
      <c r="D497" s="22" t="s">
        <v>157</v>
      </c>
      <c r="E497" s="22">
        <v>1</v>
      </c>
      <c r="F497" s="28">
        <v>1201909</v>
      </c>
      <c r="G497" s="29">
        <v>1201909</v>
      </c>
    </row>
    <row r="498" spans="1:7" s="24" customFormat="1" ht="12.75" customHeight="1" x14ac:dyDescent="0.25">
      <c r="A498" s="25">
        <v>23</v>
      </c>
      <c r="B498" s="26" t="s">
        <v>631</v>
      </c>
      <c r="C498" s="96"/>
      <c r="D498" s="22" t="s">
        <v>157</v>
      </c>
      <c r="E498" s="22">
        <v>1</v>
      </c>
      <c r="F498" s="28">
        <v>1201909</v>
      </c>
      <c r="G498" s="29">
        <v>1201909</v>
      </c>
    </row>
    <row r="499" spans="1:7" ht="12.75" customHeight="1" x14ac:dyDescent="0.25">
      <c r="A499" s="25">
        <v>24</v>
      </c>
      <c r="B499" s="26" t="s">
        <v>632</v>
      </c>
      <c r="C499" s="96"/>
      <c r="D499" s="22" t="s">
        <v>157</v>
      </c>
      <c r="E499" s="22">
        <v>1</v>
      </c>
      <c r="F499" s="28">
        <v>1201909</v>
      </c>
      <c r="G499" s="29">
        <v>1201909</v>
      </c>
    </row>
    <row r="500" spans="1:7" s="35" customFormat="1" ht="12.75" customHeight="1" x14ac:dyDescent="0.25">
      <c r="A500" s="25">
        <v>25</v>
      </c>
      <c r="B500" s="26" t="s">
        <v>633</v>
      </c>
      <c r="C500" s="96"/>
      <c r="D500" s="22" t="s">
        <v>157</v>
      </c>
      <c r="E500" s="22">
        <v>1</v>
      </c>
      <c r="F500" s="28">
        <v>1201909</v>
      </c>
      <c r="G500" s="29">
        <v>1201909</v>
      </c>
    </row>
    <row r="501" spans="1:7" s="35" customFormat="1" ht="12.75" customHeight="1" x14ac:dyDescent="0.25">
      <c r="A501" s="25">
        <v>26</v>
      </c>
      <c r="B501" s="26" t="s">
        <v>634</v>
      </c>
      <c r="C501" s="96"/>
      <c r="D501" s="22" t="s">
        <v>157</v>
      </c>
      <c r="E501" s="22">
        <v>1</v>
      </c>
      <c r="F501" s="28">
        <v>1201909</v>
      </c>
      <c r="G501" s="29">
        <v>1201909</v>
      </c>
    </row>
    <row r="502" spans="1:7" s="35" customFormat="1" ht="12.75" customHeight="1" x14ac:dyDescent="0.25">
      <c r="A502" s="25">
        <v>27</v>
      </c>
      <c r="B502" s="26" t="s">
        <v>635</v>
      </c>
      <c r="C502" s="96"/>
      <c r="D502" s="22" t="s">
        <v>157</v>
      </c>
      <c r="E502" s="22">
        <v>1</v>
      </c>
      <c r="F502" s="28">
        <v>1201909</v>
      </c>
      <c r="G502" s="29">
        <v>1201909</v>
      </c>
    </row>
    <row r="503" spans="1:7" s="35" customFormat="1" ht="12.75" customHeight="1" x14ac:dyDescent="0.25">
      <c r="A503" s="25">
        <v>28</v>
      </c>
      <c r="B503" s="26" t="s">
        <v>636</v>
      </c>
      <c r="C503" s="96"/>
      <c r="D503" s="22" t="s">
        <v>157</v>
      </c>
      <c r="E503" s="22">
        <v>1</v>
      </c>
      <c r="F503" s="28">
        <v>1201909</v>
      </c>
      <c r="G503" s="29">
        <v>1201909</v>
      </c>
    </row>
    <row r="504" spans="1:7" s="35" customFormat="1" ht="12.75" customHeight="1" x14ac:dyDescent="0.25">
      <c r="A504" s="25">
        <v>29</v>
      </c>
      <c r="B504" s="26" t="s">
        <v>637</v>
      </c>
      <c r="C504" s="96"/>
      <c r="D504" s="22" t="s">
        <v>157</v>
      </c>
      <c r="E504" s="22">
        <v>1</v>
      </c>
      <c r="F504" s="28">
        <v>1201909</v>
      </c>
      <c r="G504" s="29">
        <v>1201909</v>
      </c>
    </row>
    <row r="505" spans="1:7" s="35" customFormat="1" ht="12.75" customHeight="1" x14ac:dyDescent="0.25">
      <c r="A505" s="25">
        <v>30</v>
      </c>
      <c r="B505" s="26" t="s">
        <v>638</v>
      </c>
      <c r="C505" s="96"/>
      <c r="D505" s="22" t="s">
        <v>157</v>
      </c>
      <c r="E505" s="22">
        <v>1</v>
      </c>
      <c r="F505" s="28">
        <v>1201909</v>
      </c>
      <c r="G505" s="29">
        <v>1201909</v>
      </c>
    </row>
    <row r="506" spans="1:7" s="35" customFormat="1" ht="12.75" customHeight="1" x14ac:dyDescent="0.25">
      <c r="A506" s="25">
        <v>31</v>
      </c>
      <c r="B506" s="26" t="s">
        <v>639</v>
      </c>
      <c r="C506" s="96"/>
      <c r="D506" s="22" t="s">
        <v>157</v>
      </c>
      <c r="E506" s="22">
        <v>1</v>
      </c>
      <c r="F506" s="28">
        <v>1201909</v>
      </c>
      <c r="G506" s="29">
        <v>1201909</v>
      </c>
    </row>
    <row r="507" spans="1:7" s="35" customFormat="1" ht="12.75" customHeight="1" x14ac:dyDescent="0.25">
      <c r="A507" s="25">
        <v>32</v>
      </c>
      <c r="B507" s="26" t="s">
        <v>640</v>
      </c>
      <c r="C507" s="96"/>
      <c r="D507" s="22" t="s">
        <v>162</v>
      </c>
      <c r="E507" s="27">
        <v>0.5</v>
      </c>
      <c r="F507" s="28">
        <v>600955</v>
      </c>
      <c r="G507" s="29">
        <v>600955</v>
      </c>
    </row>
    <row r="508" spans="1:7" s="35" customFormat="1" ht="12.75" customHeight="1" x14ac:dyDescent="0.25">
      <c r="A508" s="25">
        <v>33</v>
      </c>
      <c r="B508" s="26" t="s">
        <v>641</v>
      </c>
      <c r="C508" s="96"/>
      <c r="D508" s="22" t="s">
        <v>162</v>
      </c>
      <c r="E508" s="27">
        <v>0.5</v>
      </c>
      <c r="F508" s="28">
        <v>600955</v>
      </c>
      <c r="G508" s="29">
        <v>600955</v>
      </c>
    </row>
    <row r="509" spans="1:7" s="35" customFormat="1" ht="12.75" customHeight="1" x14ac:dyDescent="0.25">
      <c r="A509" s="25">
        <v>34</v>
      </c>
      <c r="B509" s="26" t="s">
        <v>642</v>
      </c>
      <c r="C509" s="96"/>
      <c r="D509" s="22" t="s">
        <v>157</v>
      </c>
      <c r="E509" s="22">
        <v>1</v>
      </c>
      <c r="F509" s="28">
        <v>1201909</v>
      </c>
      <c r="G509" s="29">
        <v>1201909</v>
      </c>
    </row>
    <row r="510" spans="1:7" s="35" customFormat="1" x14ac:dyDescent="0.25">
      <c r="A510" s="25">
        <v>35</v>
      </c>
      <c r="B510" s="26" t="s">
        <v>221</v>
      </c>
      <c r="C510" s="95"/>
      <c r="D510" s="22" t="s">
        <v>157</v>
      </c>
      <c r="E510" s="22">
        <v>1</v>
      </c>
      <c r="F510" s="28">
        <v>1201909</v>
      </c>
      <c r="G510" s="29">
        <v>1201909</v>
      </c>
    </row>
    <row r="511" spans="1:7" s="35" customFormat="1" x14ac:dyDescent="0.25">
      <c r="A511" s="25">
        <v>36</v>
      </c>
      <c r="B511" s="26" t="s">
        <v>643</v>
      </c>
      <c r="C511" s="27" t="s">
        <v>243</v>
      </c>
      <c r="D511" s="22" t="s">
        <v>157</v>
      </c>
      <c r="E511" s="27">
        <v>1</v>
      </c>
      <c r="F511" s="28">
        <v>1904026</v>
      </c>
      <c r="G511" s="29">
        <v>1666023</v>
      </c>
    </row>
    <row r="512" spans="1:7" s="35" customFormat="1" ht="12.75" customHeight="1" x14ac:dyDescent="0.25">
      <c r="A512" s="19">
        <v>560081</v>
      </c>
      <c r="B512" s="20" t="s">
        <v>644</v>
      </c>
      <c r="C512" s="21"/>
      <c r="D512" s="22"/>
      <c r="E512" s="21"/>
      <c r="F512" s="23">
        <f>SUM(F513:F530)</f>
        <v>17639520</v>
      </c>
      <c r="G512" s="23">
        <f>SUM(G513:G530)</f>
        <v>19322195</v>
      </c>
    </row>
    <row r="513" spans="1:7" s="35" customFormat="1" ht="12.75" customHeight="1" x14ac:dyDescent="0.25">
      <c r="A513" s="25">
        <v>1</v>
      </c>
      <c r="B513" s="26" t="s">
        <v>645</v>
      </c>
      <c r="C513" s="94" t="s">
        <v>167</v>
      </c>
      <c r="D513" s="22" t="s">
        <v>162</v>
      </c>
      <c r="E513" s="27">
        <v>1</v>
      </c>
      <c r="F513" s="30">
        <v>120191</v>
      </c>
      <c r="G513" s="29">
        <v>120191</v>
      </c>
    </row>
    <row r="514" spans="1:7" s="35" customFormat="1" ht="12.75" customHeight="1" x14ac:dyDescent="0.25">
      <c r="A514" s="25">
        <v>2</v>
      </c>
      <c r="B514" s="26" t="s">
        <v>646</v>
      </c>
      <c r="C514" s="96"/>
      <c r="D514" s="22" t="s">
        <v>162</v>
      </c>
      <c r="E514" s="27">
        <v>1</v>
      </c>
      <c r="F514" s="30">
        <v>120191</v>
      </c>
      <c r="G514" s="29">
        <v>661051</v>
      </c>
    </row>
    <row r="515" spans="1:7" s="35" customFormat="1" ht="12.75" customHeight="1" x14ac:dyDescent="0.25">
      <c r="A515" s="25">
        <v>3</v>
      </c>
      <c r="B515" s="26" t="s">
        <v>647</v>
      </c>
      <c r="C515" s="95"/>
      <c r="D515" s="22" t="s">
        <v>162</v>
      </c>
      <c r="E515" s="27">
        <v>1</v>
      </c>
      <c r="F515" s="30">
        <v>120191</v>
      </c>
      <c r="G515" s="29">
        <v>661051</v>
      </c>
    </row>
    <row r="516" spans="1:7" ht="12.75" customHeight="1" x14ac:dyDescent="0.25">
      <c r="A516" s="25">
        <v>4</v>
      </c>
      <c r="B516" s="26" t="s">
        <v>648</v>
      </c>
      <c r="C516" s="94" t="s">
        <v>156</v>
      </c>
      <c r="D516" s="22" t="s">
        <v>157</v>
      </c>
      <c r="E516" s="22">
        <v>1</v>
      </c>
      <c r="F516" s="28">
        <v>1201909</v>
      </c>
      <c r="G516" s="29">
        <v>1201909</v>
      </c>
    </row>
    <row r="517" spans="1:7" ht="12.75" customHeight="1" x14ac:dyDescent="0.25">
      <c r="A517" s="25">
        <v>5</v>
      </c>
      <c r="B517" s="26" t="s">
        <v>649</v>
      </c>
      <c r="C517" s="96"/>
      <c r="D517" s="22" t="s">
        <v>157</v>
      </c>
      <c r="E517" s="22">
        <v>1</v>
      </c>
      <c r="F517" s="28">
        <v>1201909</v>
      </c>
      <c r="G517" s="29">
        <v>1201909</v>
      </c>
    </row>
    <row r="518" spans="1:7" ht="12.75" customHeight="1" x14ac:dyDescent="0.25">
      <c r="A518" s="25">
        <v>6</v>
      </c>
      <c r="B518" s="26" t="s">
        <v>650</v>
      </c>
      <c r="C518" s="96"/>
      <c r="D518" s="22" t="s">
        <v>157</v>
      </c>
      <c r="E518" s="22">
        <v>1</v>
      </c>
      <c r="F518" s="28">
        <v>1201909</v>
      </c>
      <c r="G518" s="29">
        <v>1201909</v>
      </c>
    </row>
    <row r="519" spans="1:7" ht="12.75" customHeight="1" x14ac:dyDescent="0.25">
      <c r="A519" s="25">
        <v>7</v>
      </c>
      <c r="B519" s="26" t="s">
        <v>351</v>
      </c>
      <c r="C519" s="96"/>
      <c r="D519" s="22" t="s">
        <v>157</v>
      </c>
      <c r="E519" s="22">
        <v>1</v>
      </c>
      <c r="F519" s="28">
        <v>1201909</v>
      </c>
      <c r="G519" s="29">
        <v>1201909</v>
      </c>
    </row>
    <row r="520" spans="1:7" ht="12.75" customHeight="1" x14ac:dyDescent="0.25">
      <c r="A520" s="25">
        <v>8</v>
      </c>
      <c r="B520" s="26" t="s">
        <v>651</v>
      </c>
      <c r="C520" s="96"/>
      <c r="D520" s="22" t="s">
        <v>157</v>
      </c>
      <c r="E520" s="22">
        <v>1</v>
      </c>
      <c r="F520" s="28">
        <v>1201909</v>
      </c>
      <c r="G520" s="29">
        <v>1201909</v>
      </c>
    </row>
    <row r="521" spans="1:7" ht="12.75" customHeight="1" x14ac:dyDescent="0.25">
      <c r="A521" s="25">
        <v>9</v>
      </c>
      <c r="B521" s="26" t="s">
        <v>652</v>
      </c>
      <c r="C521" s="96"/>
      <c r="D521" s="22" t="s">
        <v>157</v>
      </c>
      <c r="E521" s="22">
        <v>1</v>
      </c>
      <c r="F521" s="28">
        <v>1201909</v>
      </c>
      <c r="G521" s="29">
        <v>1201909</v>
      </c>
    </row>
    <row r="522" spans="1:7" ht="12.75" customHeight="1" x14ac:dyDescent="0.25">
      <c r="A522" s="25">
        <v>10</v>
      </c>
      <c r="B522" s="26" t="s">
        <v>653</v>
      </c>
      <c r="C522" s="96"/>
      <c r="D522" s="22" t="s">
        <v>157</v>
      </c>
      <c r="E522" s="22">
        <v>1</v>
      </c>
      <c r="F522" s="28">
        <v>1201909</v>
      </c>
      <c r="G522" s="29">
        <v>1201909</v>
      </c>
    </row>
    <row r="523" spans="1:7" ht="12.75" customHeight="1" x14ac:dyDescent="0.25">
      <c r="A523" s="25">
        <v>11</v>
      </c>
      <c r="B523" s="26" t="s">
        <v>654</v>
      </c>
      <c r="C523" s="96"/>
      <c r="D523" s="22" t="s">
        <v>157</v>
      </c>
      <c r="E523" s="22">
        <v>1</v>
      </c>
      <c r="F523" s="28">
        <v>1201909</v>
      </c>
      <c r="G523" s="29">
        <v>1201909</v>
      </c>
    </row>
    <row r="524" spans="1:7" ht="12.75" customHeight="1" x14ac:dyDescent="0.25">
      <c r="A524" s="25">
        <v>12</v>
      </c>
      <c r="B524" s="26" t="s">
        <v>655</v>
      </c>
      <c r="C524" s="96"/>
      <c r="D524" s="22" t="s">
        <v>157</v>
      </c>
      <c r="E524" s="22">
        <v>1</v>
      </c>
      <c r="F524" s="28">
        <v>1201909</v>
      </c>
      <c r="G524" s="29">
        <v>1201909</v>
      </c>
    </row>
    <row r="525" spans="1:7" ht="12.75" customHeight="1" x14ac:dyDescent="0.25">
      <c r="A525" s="25">
        <v>13</v>
      </c>
      <c r="B525" s="26" t="s">
        <v>656</v>
      </c>
      <c r="C525" s="96"/>
      <c r="D525" s="22" t="s">
        <v>157</v>
      </c>
      <c r="E525" s="22">
        <v>1</v>
      </c>
      <c r="F525" s="28">
        <v>1201909</v>
      </c>
      <c r="G525" s="29">
        <v>1201909</v>
      </c>
    </row>
    <row r="526" spans="1:7" ht="12.75" customHeight="1" x14ac:dyDescent="0.25">
      <c r="A526" s="25">
        <v>14</v>
      </c>
      <c r="B526" s="26" t="s">
        <v>657</v>
      </c>
      <c r="C526" s="96"/>
      <c r="D526" s="22" t="s">
        <v>157</v>
      </c>
      <c r="E526" s="22">
        <v>1</v>
      </c>
      <c r="F526" s="28">
        <v>1201909</v>
      </c>
      <c r="G526" s="29">
        <v>1201909</v>
      </c>
    </row>
    <row r="527" spans="1:7" ht="12.75" customHeight="1" x14ac:dyDescent="0.25">
      <c r="A527" s="25">
        <v>15</v>
      </c>
      <c r="B527" s="26" t="s">
        <v>658</v>
      </c>
      <c r="C527" s="96"/>
      <c r="D527" s="22" t="s">
        <v>157</v>
      </c>
      <c r="E527" s="22">
        <v>1</v>
      </c>
      <c r="F527" s="28">
        <v>1201909</v>
      </c>
      <c r="G527" s="29">
        <v>1201909</v>
      </c>
    </row>
    <row r="528" spans="1:7" ht="12.75" customHeight="1" x14ac:dyDescent="0.25">
      <c r="A528" s="25">
        <v>16</v>
      </c>
      <c r="B528" s="26" t="s">
        <v>659</v>
      </c>
      <c r="C528" s="95"/>
      <c r="D528" s="22" t="s">
        <v>162</v>
      </c>
      <c r="E528" s="22">
        <v>0</v>
      </c>
      <c r="F528" s="29">
        <v>0</v>
      </c>
      <c r="G528" s="29">
        <v>600955</v>
      </c>
    </row>
    <row r="529" spans="1:7" ht="12.75" customHeight="1" x14ac:dyDescent="0.25">
      <c r="A529" s="25">
        <v>17</v>
      </c>
      <c r="B529" s="26" t="s">
        <v>660</v>
      </c>
      <c r="C529" s="94" t="s">
        <v>243</v>
      </c>
      <c r="D529" s="22" t="s">
        <v>157</v>
      </c>
      <c r="E529" s="27">
        <v>1</v>
      </c>
      <c r="F529" s="28">
        <v>1904026</v>
      </c>
      <c r="G529" s="29">
        <v>1904026</v>
      </c>
    </row>
    <row r="530" spans="1:7" x14ac:dyDescent="0.25">
      <c r="A530" s="25">
        <v>18</v>
      </c>
      <c r="B530" s="26" t="s">
        <v>661</v>
      </c>
      <c r="C530" s="95"/>
      <c r="D530" s="22" t="s">
        <v>162</v>
      </c>
      <c r="E530" s="27">
        <v>0.5</v>
      </c>
      <c r="F530" s="28">
        <v>952013</v>
      </c>
      <c r="G530" s="29">
        <v>952013</v>
      </c>
    </row>
    <row r="531" spans="1:7" ht="12.75" customHeight="1" x14ac:dyDescent="0.25">
      <c r="A531" s="19">
        <v>560082</v>
      </c>
      <c r="B531" s="20" t="s">
        <v>662</v>
      </c>
      <c r="C531" s="21"/>
      <c r="D531" s="22"/>
      <c r="E531" s="21"/>
      <c r="F531" s="23">
        <f>SUM(F532:F553)</f>
        <v>16586346</v>
      </c>
      <c r="G531" s="23">
        <f>SUM(G532:G553)</f>
        <v>15925298</v>
      </c>
    </row>
    <row r="532" spans="1:7" ht="12.75" customHeight="1" x14ac:dyDescent="0.25">
      <c r="A532" s="25">
        <v>1</v>
      </c>
      <c r="B532" s="26" t="s">
        <v>635</v>
      </c>
      <c r="C532" s="94" t="s">
        <v>167</v>
      </c>
      <c r="D532" s="22" t="s">
        <v>162</v>
      </c>
      <c r="E532" s="27">
        <v>1</v>
      </c>
      <c r="F532" s="30">
        <v>120191</v>
      </c>
      <c r="G532" s="29">
        <v>120191</v>
      </c>
    </row>
    <row r="533" spans="1:7" ht="12.75" customHeight="1" x14ac:dyDescent="0.25">
      <c r="A533" s="25">
        <v>2</v>
      </c>
      <c r="B533" s="26" t="s">
        <v>578</v>
      </c>
      <c r="C533" s="96"/>
      <c r="D533" s="22" t="s">
        <v>162</v>
      </c>
      <c r="E533" s="27">
        <v>1</v>
      </c>
      <c r="F533" s="30">
        <v>120191</v>
      </c>
      <c r="G533" s="29">
        <v>120191</v>
      </c>
    </row>
    <row r="534" spans="1:7" ht="12.75" customHeight="1" x14ac:dyDescent="0.25">
      <c r="A534" s="25">
        <v>3</v>
      </c>
      <c r="B534" s="26" t="s">
        <v>663</v>
      </c>
      <c r="C534" s="96"/>
      <c r="D534" s="22" t="s">
        <v>162</v>
      </c>
      <c r="E534" s="27">
        <v>1</v>
      </c>
      <c r="F534" s="30">
        <v>120191</v>
      </c>
      <c r="G534" s="29">
        <v>120191</v>
      </c>
    </row>
    <row r="535" spans="1:7" s="24" customFormat="1" ht="12.75" customHeight="1" x14ac:dyDescent="0.25">
      <c r="A535" s="25">
        <v>4</v>
      </c>
      <c r="B535" s="26" t="s">
        <v>664</v>
      </c>
      <c r="C535" s="96"/>
      <c r="D535" s="22" t="s">
        <v>162</v>
      </c>
      <c r="E535" s="27">
        <v>1</v>
      </c>
      <c r="F535" s="30">
        <v>120191</v>
      </c>
      <c r="G535" s="29">
        <v>120191</v>
      </c>
    </row>
    <row r="536" spans="1:7" ht="12.75" customHeight="1" x14ac:dyDescent="0.25">
      <c r="A536" s="25">
        <v>5</v>
      </c>
      <c r="B536" s="26" t="s">
        <v>665</v>
      </c>
      <c r="C536" s="96"/>
      <c r="D536" s="22" t="s">
        <v>162</v>
      </c>
      <c r="E536" s="27">
        <v>1</v>
      </c>
      <c r="F536" s="30">
        <v>120191</v>
      </c>
      <c r="G536" s="29">
        <v>120191</v>
      </c>
    </row>
    <row r="537" spans="1:7" ht="12.75" customHeight="1" x14ac:dyDescent="0.25">
      <c r="A537" s="25">
        <v>6</v>
      </c>
      <c r="B537" s="26" t="s">
        <v>666</v>
      </c>
      <c r="C537" s="96"/>
      <c r="D537" s="22" t="s">
        <v>162</v>
      </c>
      <c r="E537" s="27">
        <v>1</v>
      </c>
      <c r="F537" s="30">
        <v>120191</v>
      </c>
      <c r="G537" s="29">
        <v>60096</v>
      </c>
    </row>
    <row r="538" spans="1:7" ht="12.75" customHeight="1" x14ac:dyDescent="0.25">
      <c r="A538" s="25">
        <v>7</v>
      </c>
      <c r="B538" s="26" t="s">
        <v>667</v>
      </c>
      <c r="C538" s="96"/>
      <c r="D538" s="22" t="s">
        <v>162</v>
      </c>
      <c r="E538" s="27">
        <v>1</v>
      </c>
      <c r="F538" s="30">
        <v>120191</v>
      </c>
      <c r="G538" s="29">
        <v>120191</v>
      </c>
    </row>
    <row r="539" spans="1:7" ht="12.75" customHeight="1" x14ac:dyDescent="0.25">
      <c r="A539" s="25">
        <v>8</v>
      </c>
      <c r="B539" s="26" t="s">
        <v>212</v>
      </c>
      <c r="C539" s="95"/>
      <c r="D539" s="22" t="s">
        <v>162</v>
      </c>
      <c r="E539" s="27">
        <v>1</v>
      </c>
      <c r="F539" s="30">
        <v>120191</v>
      </c>
      <c r="G539" s="29">
        <v>120191</v>
      </c>
    </row>
    <row r="540" spans="1:7" ht="12.75" customHeight="1" x14ac:dyDescent="0.25">
      <c r="A540" s="25">
        <v>9</v>
      </c>
      <c r="B540" s="26" t="s">
        <v>668</v>
      </c>
      <c r="C540" s="94" t="s">
        <v>156</v>
      </c>
      <c r="D540" s="22" t="s">
        <v>157</v>
      </c>
      <c r="E540" s="22">
        <v>1</v>
      </c>
      <c r="F540" s="28">
        <v>1201909</v>
      </c>
      <c r="G540" s="29">
        <v>1201909</v>
      </c>
    </row>
    <row r="541" spans="1:7" ht="12.75" customHeight="1" x14ac:dyDescent="0.25">
      <c r="A541" s="25">
        <v>10</v>
      </c>
      <c r="B541" s="26" t="s">
        <v>669</v>
      </c>
      <c r="C541" s="96"/>
      <c r="D541" s="22" t="s">
        <v>162</v>
      </c>
      <c r="E541" s="27">
        <v>0.5</v>
      </c>
      <c r="F541" s="28">
        <v>600955</v>
      </c>
      <c r="G541" s="29">
        <v>600955</v>
      </c>
    </row>
    <row r="542" spans="1:7" s="35" customFormat="1" ht="12.75" customHeight="1" x14ac:dyDescent="0.25">
      <c r="A542" s="25">
        <v>11</v>
      </c>
      <c r="B542" s="26" t="s">
        <v>670</v>
      </c>
      <c r="C542" s="96"/>
      <c r="D542" s="22" t="s">
        <v>157</v>
      </c>
      <c r="E542" s="22">
        <v>1</v>
      </c>
      <c r="F542" s="28">
        <v>1201909</v>
      </c>
      <c r="G542" s="29">
        <v>1201909</v>
      </c>
    </row>
    <row r="543" spans="1:7" s="35" customFormat="1" ht="12.75" customHeight="1" x14ac:dyDescent="0.25">
      <c r="A543" s="25">
        <v>12</v>
      </c>
      <c r="B543" s="26" t="s">
        <v>671</v>
      </c>
      <c r="C543" s="96"/>
      <c r="D543" s="22" t="s">
        <v>157</v>
      </c>
      <c r="E543" s="22">
        <v>1</v>
      </c>
      <c r="F543" s="28">
        <v>1201909</v>
      </c>
      <c r="G543" s="29">
        <v>1201909</v>
      </c>
    </row>
    <row r="544" spans="1:7" s="35" customFormat="1" ht="12.75" customHeight="1" x14ac:dyDescent="0.25">
      <c r="A544" s="25">
        <v>13</v>
      </c>
      <c r="B544" s="26" t="s">
        <v>267</v>
      </c>
      <c r="C544" s="96"/>
      <c r="D544" s="22" t="s">
        <v>157</v>
      </c>
      <c r="E544" s="22">
        <v>1</v>
      </c>
      <c r="F544" s="28">
        <v>1201909</v>
      </c>
      <c r="G544" s="29">
        <v>1201909</v>
      </c>
    </row>
    <row r="545" spans="1:7" s="35" customFormat="1" ht="12.75" customHeight="1" x14ac:dyDescent="0.25">
      <c r="A545" s="25">
        <v>14</v>
      </c>
      <c r="B545" s="26" t="s">
        <v>672</v>
      </c>
      <c r="C545" s="96"/>
      <c r="D545" s="22" t="s">
        <v>157</v>
      </c>
      <c r="E545" s="22">
        <v>1</v>
      </c>
      <c r="F545" s="28">
        <v>1201909</v>
      </c>
      <c r="G545" s="29">
        <v>901433</v>
      </c>
    </row>
    <row r="546" spans="1:7" s="35" customFormat="1" ht="12.75" customHeight="1" x14ac:dyDescent="0.25">
      <c r="A546" s="25">
        <v>15</v>
      </c>
      <c r="B546" s="26" t="s">
        <v>673</v>
      </c>
      <c r="C546" s="96"/>
      <c r="D546" s="22" t="s">
        <v>157</v>
      </c>
      <c r="E546" s="22">
        <v>1</v>
      </c>
      <c r="F546" s="28">
        <v>1201909</v>
      </c>
      <c r="G546" s="29">
        <v>1201909</v>
      </c>
    </row>
    <row r="547" spans="1:7" s="35" customFormat="1" ht="12.75" customHeight="1" x14ac:dyDescent="0.25">
      <c r="A547" s="25">
        <v>16</v>
      </c>
      <c r="B547" s="26" t="s">
        <v>674</v>
      </c>
      <c r="C547" s="96"/>
      <c r="D547" s="22" t="s">
        <v>157</v>
      </c>
      <c r="E547" s="22">
        <v>1</v>
      </c>
      <c r="F547" s="28">
        <v>1201909</v>
      </c>
      <c r="G547" s="29">
        <v>1201909</v>
      </c>
    </row>
    <row r="548" spans="1:7" s="35" customFormat="1" ht="12.75" customHeight="1" x14ac:dyDescent="0.25">
      <c r="A548" s="25">
        <v>17</v>
      </c>
      <c r="B548" s="26" t="s">
        <v>675</v>
      </c>
      <c r="C548" s="96"/>
      <c r="D548" s="22" t="s">
        <v>157</v>
      </c>
      <c r="E548" s="22">
        <v>1</v>
      </c>
      <c r="F548" s="28">
        <v>1201909</v>
      </c>
      <c r="G548" s="29">
        <v>1201909</v>
      </c>
    </row>
    <row r="549" spans="1:7" s="35" customFormat="1" ht="12.75" customHeight="1" x14ac:dyDescent="0.25">
      <c r="A549" s="25">
        <v>18</v>
      </c>
      <c r="B549" s="26" t="s">
        <v>676</v>
      </c>
      <c r="C549" s="96"/>
      <c r="D549" s="22" t="s">
        <v>157</v>
      </c>
      <c r="E549" s="22">
        <v>1</v>
      </c>
      <c r="F549" s="28">
        <v>1201909</v>
      </c>
      <c r="G549" s="29">
        <v>1201909</v>
      </c>
    </row>
    <row r="550" spans="1:7" s="35" customFormat="1" ht="12.75" customHeight="1" x14ac:dyDescent="0.25">
      <c r="A550" s="25">
        <v>19</v>
      </c>
      <c r="B550" s="26" t="s">
        <v>677</v>
      </c>
      <c r="C550" s="96"/>
      <c r="D550" s="22" t="s">
        <v>157</v>
      </c>
      <c r="E550" s="22">
        <v>1</v>
      </c>
      <c r="F550" s="28">
        <v>1201909</v>
      </c>
      <c r="G550" s="29">
        <v>1201909</v>
      </c>
    </row>
    <row r="551" spans="1:7" s="35" customFormat="1" ht="12.75" customHeight="1" x14ac:dyDescent="0.25">
      <c r="A551" s="25">
        <v>20</v>
      </c>
      <c r="B551" s="26" t="s">
        <v>678</v>
      </c>
      <c r="C551" s="96"/>
      <c r="D551" s="22" t="s">
        <v>162</v>
      </c>
      <c r="E551" s="27">
        <v>0.5</v>
      </c>
      <c r="F551" s="28">
        <v>600955</v>
      </c>
      <c r="G551" s="29">
        <v>300478</v>
      </c>
    </row>
    <row r="552" spans="1:7" s="35" customFormat="1" ht="12.75" customHeight="1" x14ac:dyDescent="0.25">
      <c r="A552" s="25">
        <v>21</v>
      </c>
      <c r="B552" s="26" t="s">
        <v>679</v>
      </c>
      <c r="C552" s="96"/>
      <c r="D552" s="22" t="s">
        <v>157</v>
      </c>
      <c r="E552" s="22">
        <v>1</v>
      </c>
      <c r="F552" s="28">
        <v>1201909</v>
      </c>
      <c r="G552" s="29">
        <v>1201909</v>
      </c>
    </row>
    <row r="553" spans="1:7" s="35" customFormat="1" x14ac:dyDescent="0.25">
      <c r="A553" s="25">
        <v>22</v>
      </c>
      <c r="B553" s="26" t="s">
        <v>650</v>
      </c>
      <c r="C553" s="95"/>
      <c r="D553" s="22" t="s">
        <v>157</v>
      </c>
      <c r="E553" s="22">
        <v>1</v>
      </c>
      <c r="F553" s="28">
        <v>1201909</v>
      </c>
      <c r="G553" s="29">
        <v>1201909</v>
      </c>
    </row>
    <row r="554" spans="1:7" s="35" customFormat="1" ht="12.75" customHeight="1" x14ac:dyDescent="0.25">
      <c r="A554" s="19">
        <v>560083</v>
      </c>
      <c r="B554" s="20" t="s">
        <v>680</v>
      </c>
      <c r="C554" s="21"/>
      <c r="D554" s="22"/>
      <c r="E554" s="21"/>
      <c r="F554" s="23">
        <f>SUM(F555:F577)</f>
        <v>18629597</v>
      </c>
      <c r="G554" s="23">
        <f>SUM(G555:G577)</f>
        <v>18930075</v>
      </c>
    </row>
    <row r="555" spans="1:7" s="35" customFormat="1" ht="12.75" customHeight="1" x14ac:dyDescent="0.25">
      <c r="A555" s="25">
        <v>1</v>
      </c>
      <c r="B555" s="26" t="s">
        <v>668</v>
      </c>
      <c r="C555" s="96" t="s">
        <v>156</v>
      </c>
      <c r="D555" s="22" t="s">
        <v>162</v>
      </c>
      <c r="E555" s="27">
        <v>0.5</v>
      </c>
      <c r="F555" s="28">
        <v>600955</v>
      </c>
      <c r="G555" s="29">
        <v>600955</v>
      </c>
    </row>
    <row r="556" spans="1:7" s="35" customFormat="1" ht="12.75" customHeight="1" x14ac:dyDescent="0.25">
      <c r="A556" s="25">
        <v>2</v>
      </c>
      <c r="B556" s="26" t="s">
        <v>376</v>
      </c>
      <c r="C556" s="96"/>
      <c r="D556" s="22" t="s">
        <v>162</v>
      </c>
      <c r="E556" s="27">
        <v>0.5</v>
      </c>
      <c r="F556" s="28">
        <v>600955</v>
      </c>
      <c r="G556" s="29">
        <v>600955</v>
      </c>
    </row>
    <row r="557" spans="1:7" s="35" customFormat="1" ht="12.75" customHeight="1" x14ac:dyDescent="0.25">
      <c r="A557" s="25">
        <v>3</v>
      </c>
      <c r="B557" s="26" t="s">
        <v>909</v>
      </c>
      <c r="C557" s="96"/>
      <c r="D557" s="22" t="s">
        <v>162</v>
      </c>
      <c r="E557" s="27">
        <v>0.5</v>
      </c>
      <c r="F557" s="28">
        <v>600955</v>
      </c>
      <c r="G557" s="29">
        <v>600955</v>
      </c>
    </row>
    <row r="558" spans="1:7" s="35" customFormat="1" ht="12.75" customHeight="1" x14ac:dyDescent="0.25">
      <c r="A558" s="25">
        <v>4</v>
      </c>
      <c r="B558" s="26" t="s">
        <v>254</v>
      </c>
      <c r="C558" s="96"/>
      <c r="D558" s="22" t="s">
        <v>162</v>
      </c>
      <c r="E558" s="27">
        <v>0.5</v>
      </c>
      <c r="F558" s="28">
        <v>600955</v>
      </c>
      <c r="G558" s="29">
        <v>600955</v>
      </c>
    </row>
    <row r="559" spans="1:7" s="35" customFormat="1" ht="12.75" customHeight="1" x14ac:dyDescent="0.25">
      <c r="A559" s="25">
        <v>5</v>
      </c>
      <c r="B559" s="26" t="s">
        <v>806</v>
      </c>
      <c r="C559" s="96"/>
      <c r="D559" s="22" t="s">
        <v>162</v>
      </c>
      <c r="E559" s="27">
        <v>0.5</v>
      </c>
      <c r="F559" s="28">
        <v>600955</v>
      </c>
      <c r="G559" s="29">
        <v>600955</v>
      </c>
    </row>
    <row r="560" spans="1:7" s="35" customFormat="1" ht="12.75" customHeight="1" x14ac:dyDescent="0.25">
      <c r="A560" s="25">
        <v>6</v>
      </c>
      <c r="B560" s="26" t="s">
        <v>910</v>
      </c>
      <c r="C560" s="96"/>
      <c r="D560" s="22" t="s">
        <v>162</v>
      </c>
      <c r="E560" s="27">
        <v>0.5</v>
      </c>
      <c r="F560" s="28">
        <v>600955</v>
      </c>
      <c r="G560" s="29">
        <v>600955</v>
      </c>
    </row>
    <row r="561" spans="1:9" s="35" customFormat="1" ht="12.75" customHeight="1" x14ac:dyDescent="0.25">
      <c r="A561" s="25">
        <v>7</v>
      </c>
      <c r="B561" s="26" t="s">
        <v>911</v>
      </c>
      <c r="C561" s="96"/>
      <c r="D561" s="22" t="s">
        <v>157</v>
      </c>
      <c r="E561" s="22">
        <v>1</v>
      </c>
      <c r="F561" s="28">
        <v>1201909</v>
      </c>
      <c r="G561" s="29">
        <v>1201909</v>
      </c>
    </row>
    <row r="562" spans="1:9" s="35" customFormat="1" ht="12.75" customHeight="1" x14ac:dyDescent="0.25">
      <c r="A562" s="25">
        <v>8</v>
      </c>
      <c r="B562" s="26" t="s">
        <v>912</v>
      </c>
      <c r="C562" s="96"/>
      <c r="D562" s="22" t="s">
        <v>162</v>
      </c>
      <c r="E562" s="27">
        <v>0.5</v>
      </c>
      <c r="F562" s="28">
        <v>600955</v>
      </c>
      <c r="G562" s="29">
        <v>600955</v>
      </c>
    </row>
    <row r="563" spans="1:9" s="35" customFormat="1" ht="12.75" customHeight="1" x14ac:dyDescent="0.25">
      <c r="A563" s="25">
        <v>9</v>
      </c>
      <c r="B563" s="26" t="s">
        <v>913</v>
      </c>
      <c r="C563" s="96"/>
      <c r="D563" s="22" t="s">
        <v>162</v>
      </c>
      <c r="E563" s="27">
        <v>0.5</v>
      </c>
      <c r="F563" s="28">
        <v>600955</v>
      </c>
      <c r="G563" s="29">
        <v>600955</v>
      </c>
    </row>
    <row r="564" spans="1:9" s="35" customFormat="1" ht="12.75" customHeight="1" x14ac:dyDescent="0.25">
      <c r="A564" s="25">
        <v>10</v>
      </c>
      <c r="B564" s="26" t="s">
        <v>914</v>
      </c>
      <c r="C564" s="96"/>
      <c r="D564" s="22" t="s">
        <v>162</v>
      </c>
      <c r="E564" s="27">
        <v>0.5</v>
      </c>
      <c r="F564" s="28">
        <v>600955</v>
      </c>
      <c r="G564" s="29">
        <v>600955</v>
      </c>
    </row>
    <row r="565" spans="1:9" s="35" customFormat="1" ht="12.75" customHeight="1" x14ac:dyDescent="0.25">
      <c r="A565" s="25">
        <v>11</v>
      </c>
      <c r="B565" s="26" t="s">
        <v>915</v>
      </c>
      <c r="C565" s="96"/>
      <c r="D565" s="22" t="s">
        <v>162</v>
      </c>
      <c r="E565" s="27">
        <v>0.5</v>
      </c>
      <c r="F565" s="28">
        <v>600955</v>
      </c>
      <c r="G565" s="29">
        <v>600955</v>
      </c>
    </row>
    <row r="566" spans="1:9" s="35" customFormat="1" ht="12.75" customHeight="1" x14ac:dyDescent="0.25">
      <c r="A566" s="25">
        <v>12</v>
      </c>
      <c r="B566" s="26" t="s">
        <v>916</v>
      </c>
      <c r="C566" s="96"/>
      <c r="D566" s="22" t="s">
        <v>162</v>
      </c>
      <c r="E566" s="27">
        <v>0.5</v>
      </c>
      <c r="F566" s="28">
        <v>600955</v>
      </c>
      <c r="G566" s="29">
        <v>600955</v>
      </c>
    </row>
    <row r="567" spans="1:9" s="35" customFormat="1" ht="12.75" customHeight="1" x14ac:dyDescent="0.25">
      <c r="A567" s="25">
        <v>13</v>
      </c>
      <c r="B567" s="26" t="s">
        <v>651</v>
      </c>
      <c r="C567" s="96"/>
      <c r="D567" s="22" t="s">
        <v>162</v>
      </c>
      <c r="E567" s="27">
        <v>0.5</v>
      </c>
      <c r="F567" s="28">
        <v>600955</v>
      </c>
      <c r="G567" s="29">
        <v>901433</v>
      </c>
    </row>
    <row r="568" spans="1:9" s="35" customFormat="1" ht="12.75" customHeight="1" x14ac:dyDescent="0.25">
      <c r="A568" s="25">
        <v>14</v>
      </c>
      <c r="B568" s="26" t="s">
        <v>917</v>
      </c>
      <c r="C568" s="96"/>
      <c r="D568" s="22" t="s">
        <v>162</v>
      </c>
      <c r="E568" s="27">
        <v>0.5</v>
      </c>
      <c r="F568" s="28">
        <v>600955</v>
      </c>
      <c r="G568" s="29">
        <v>600955</v>
      </c>
    </row>
    <row r="569" spans="1:9" s="35" customFormat="1" ht="12.75" customHeight="1" x14ac:dyDescent="0.25">
      <c r="A569" s="25">
        <v>15</v>
      </c>
      <c r="B569" s="26" t="s">
        <v>918</v>
      </c>
      <c r="C569" s="96"/>
      <c r="D569" s="22" t="s">
        <v>157</v>
      </c>
      <c r="E569" s="22">
        <v>1</v>
      </c>
      <c r="F569" s="28">
        <v>1201909</v>
      </c>
      <c r="G569" s="29">
        <v>1201909</v>
      </c>
    </row>
    <row r="570" spans="1:9" s="35" customFormat="1" ht="12.75" customHeight="1" x14ac:dyDescent="0.25">
      <c r="A570" s="25">
        <v>16</v>
      </c>
      <c r="B570" s="26" t="s">
        <v>919</v>
      </c>
      <c r="C570" s="96"/>
      <c r="D570" s="22" t="s">
        <v>157</v>
      </c>
      <c r="E570" s="22">
        <v>1</v>
      </c>
      <c r="F570" s="28">
        <v>1201909</v>
      </c>
      <c r="G570" s="29">
        <v>1201909</v>
      </c>
    </row>
    <row r="571" spans="1:9" s="35" customFormat="1" ht="12.75" customHeight="1" x14ac:dyDescent="0.25">
      <c r="A571" s="25">
        <v>17</v>
      </c>
      <c r="B571" s="26" t="s">
        <v>920</v>
      </c>
      <c r="C571" s="96"/>
      <c r="D571" s="22" t="s">
        <v>157</v>
      </c>
      <c r="E571" s="22">
        <v>1</v>
      </c>
      <c r="F571" s="28">
        <v>1201909</v>
      </c>
      <c r="G571" s="29">
        <v>1201909</v>
      </c>
    </row>
    <row r="572" spans="1:9" ht="12.75" customHeight="1" x14ac:dyDescent="0.25">
      <c r="A572" s="25">
        <v>18</v>
      </c>
      <c r="B572" s="26" t="s">
        <v>921</v>
      </c>
      <c r="C572" s="96"/>
      <c r="D572" s="22" t="s">
        <v>157</v>
      </c>
      <c r="E572" s="22">
        <v>1</v>
      </c>
      <c r="F572" s="28">
        <v>1201909</v>
      </c>
      <c r="G572" s="29">
        <v>1201909</v>
      </c>
      <c r="I572" s="35"/>
    </row>
    <row r="573" spans="1:9" ht="12.75" customHeight="1" x14ac:dyDescent="0.25">
      <c r="A573" s="25">
        <v>19</v>
      </c>
      <c r="B573" s="26" t="s">
        <v>922</v>
      </c>
      <c r="C573" s="96"/>
      <c r="D573" s="22" t="s">
        <v>162</v>
      </c>
      <c r="E573" s="27">
        <v>0.5</v>
      </c>
      <c r="F573" s="28">
        <v>600955</v>
      </c>
      <c r="G573" s="29">
        <v>600955</v>
      </c>
      <c r="I573" s="35"/>
    </row>
    <row r="574" spans="1:9" ht="12.75" customHeight="1" x14ac:dyDescent="0.25">
      <c r="A574" s="25">
        <v>20</v>
      </c>
      <c r="B574" s="26" t="s">
        <v>923</v>
      </c>
      <c r="C574" s="96"/>
      <c r="D574" s="22" t="s">
        <v>162</v>
      </c>
      <c r="E574" s="27">
        <v>0.5</v>
      </c>
      <c r="F574" s="28">
        <v>600955</v>
      </c>
      <c r="G574" s="29">
        <v>600955</v>
      </c>
      <c r="I574" s="35"/>
    </row>
    <row r="575" spans="1:9" s="24" customFormat="1" ht="12.75" customHeight="1" x14ac:dyDescent="0.25">
      <c r="A575" s="25">
        <v>21</v>
      </c>
      <c r="B575" s="26" t="s">
        <v>924</v>
      </c>
      <c r="C575" s="96"/>
      <c r="D575" s="22" t="s">
        <v>157</v>
      </c>
      <c r="E575" s="22">
        <v>1</v>
      </c>
      <c r="F575" s="28">
        <v>1201909</v>
      </c>
      <c r="G575" s="29">
        <v>1201909</v>
      </c>
      <c r="I575" s="35"/>
    </row>
    <row r="576" spans="1:9" ht="12.75" customHeight="1" x14ac:dyDescent="0.25">
      <c r="A576" s="25">
        <v>22</v>
      </c>
      <c r="B576" s="26" t="s">
        <v>925</v>
      </c>
      <c r="C576" s="96"/>
      <c r="D576" s="22" t="s">
        <v>157</v>
      </c>
      <c r="E576" s="22">
        <v>1</v>
      </c>
      <c r="F576" s="28">
        <v>1201909</v>
      </c>
      <c r="G576" s="29">
        <v>1201909</v>
      </c>
      <c r="I576" s="35"/>
    </row>
    <row r="577" spans="1:9" x14ac:dyDescent="0.25">
      <c r="A577" s="25">
        <v>23</v>
      </c>
      <c r="B577" s="26" t="s">
        <v>926</v>
      </c>
      <c r="C577" s="95"/>
      <c r="D577" s="22" t="s">
        <v>157</v>
      </c>
      <c r="E577" s="22">
        <v>1</v>
      </c>
      <c r="F577" s="28">
        <v>1201909</v>
      </c>
      <c r="G577" s="29">
        <v>1201909</v>
      </c>
      <c r="I577" s="35"/>
    </row>
    <row r="578" spans="1:9" s="35" customFormat="1" ht="12.75" customHeight="1" x14ac:dyDescent="0.25">
      <c r="A578" s="19">
        <v>560206</v>
      </c>
      <c r="B578" s="20" t="s">
        <v>681</v>
      </c>
      <c r="C578" s="21"/>
      <c r="D578" s="22"/>
      <c r="E578" s="21"/>
      <c r="F578" s="23">
        <f>SUM(F579:F583)</f>
        <v>4807637</v>
      </c>
      <c r="G578" s="23">
        <f>SUM(G579:G583)</f>
        <v>5033749</v>
      </c>
    </row>
    <row r="579" spans="1:9" s="35" customFormat="1" x14ac:dyDescent="0.25">
      <c r="A579" s="25">
        <v>1</v>
      </c>
      <c r="B579" s="26" t="s">
        <v>682</v>
      </c>
      <c r="C579" s="94" t="s">
        <v>156</v>
      </c>
      <c r="D579" s="22" t="s">
        <v>162</v>
      </c>
      <c r="E579" s="27">
        <v>0.5</v>
      </c>
      <c r="F579" s="28">
        <v>600955</v>
      </c>
      <c r="G579" s="29">
        <v>600955</v>
      </c>
    </row>
    <row r="580" spans="1:9" s="35" customFormat="1" ht="12.75" customHeight="1" x14ac:dyDescent="0.25">
      <c r="A580" s="25">
        <v>2</v>
      </c>
      <c r="B580" s="26" t="s">
        <v>683</v>
      </c>
      <c r="C580" s="96"/>
      <c r="D580" s="22" t="s">
        <v>162</v>
      </c>
      <c r="E580" s="27">
        <v>0.5</v>
      </c>
      <c r="F580" s="28">
        <v>600955</v>
      </c>
      <c r="G580" s="29">
        <v>600955</v>
      </c>
    </row>
    <row r="581" spans="1:9" s="35" customFormat="1" x14ac:dyDescent="0.25">
      <c r="A581" s="25">
        <v>3</v>
      </c>
      <c r="B581" s="26" t="s">
        <v>684</v>
      </c>
      <c r="C581" s="96"/>
      <c r="D581" s="22" t="s">
        <v>157</v>
      </c>
      <c r="E581" s="22">
        <v>1</v>
      </c>
      <c r="F581" s="28">
        <v>1201909</v>
      </c>
      <c r="G581" s="29">
        <v>1201909</v>
      </c>
    </row>
    <row r="582" spans="1:9" s="35" customFormat="1" ht="12.75" customHeight="1" x14ac:dyDescent="0.25">
      <c r="A582" s="25">
        <v>4</v>
      </c>
      <c r="B582" s="26" t="s">
        <v>685</v>
      </c>
      <c r="C582" s="96"/>
      <c r="D582" s="22" t="s">
        <v>157</v>
      </c>
      <c r="E582" s="22">
        <v>1</v>
      </c>
      <c r="F582" s="28">
        <v>1201909</v>
      </c>
      <c r="G582" s="29">
        <v>1552968</v>
      </c>
    </row>
    <row r="583" spans="1:9" s="35" customFormat="1" x14ac:dyDescent="0.25">
      <c r="A583" s="25">
        <v>5</v>
      </c>
      <c r="B583" s="26" t="s">
        <v>686</v>
      </c>
      <c r="C583" s="95"/>
      <c r="D583" s="22" t="s">
        <v>157</v>
      </c>
      <c r="E583" s="22">
        <v>1</v>
      </c>
      <c r="F583" s="28">
        <v>1201909</v>
      </c>
      <c r="G583" s="29">
        <v>1076962</v>
      </c>
    </row>
    <row r="584" spans="1:9" s="35" customFormat="1" ht="12.75" customHeight="1" x14ac:dyDescent="0.25">
      <c r="A584" s="19">
        <v>560214</v>
      </c>
      <c r="B584" s="20" t="s">
        <v>687</v>
      </c>
      <c r="C584" s="21"/>
      <c r="D584" s="22"/>
      <c r="E584" s="21"/>
      <c r="F584" s="23">
        <f>SUM(F585:F620)</f>
        <v>38497619</v>
      </c>
      <c r="G584" s="23">
        <f>SUM(G585:G620)</f>
        <v>39038479</v>
      </c>
    </row>
    <row r="585" spans="1:9" s="35" customFormat="1" ht="12.75" customHeight="1" x14ac:dyDescent="0.25">
      <c r="A585" s="25">
        <v>1</v>
      </c>
      <c r="B585" s="26" t="s">
        <v>688</v>
      </c>
      <c r="C585" s="94" t="s">
        <v>167</v>
      </c>
      <c r="D585" s="22" t="s">
        <v>162</v>
      </c>
      <c r="E585" s="27">
        <v>1</v>
      </c>
      <c r="F585" s="30">
        <v>120191</v>
      </c>
      <c r="G585" s="29">
        <v>120191</v>
      </c>
    </row>
    <row r="586" spans="1:9" s="35" customFormat="1" ht="12.75" customHeight="1" x14ac:dyDescent="0.25">
      <c r="A586" s="25">
        <v>2</v>
      </c>
      <c r="B586" s="26" t="s">
        <v>689</v>
      </c>
      <c r="C586" s="96"/>
      <c r="D586" s="22" t="s">
        <v>162</v>
      </c>
      <c r="E586" s="27">
        <v>1</v>
      </c>
      <c r="F586" s="30">
        <v>120191</v>
      </c>
      <c r="G586" s="29">
        <v>120191</v>
      </c>
    </row>
    <row r="587" spans="1:9" s="35" customFormat="1" ht="12.75" customHeight="1" x14ac:dyDescent="0.25">
      <c r="A587" s="25">
        <v>3</v>
      </c>
      <c r="B587" s="26" t="s">
        <v>554</v>
      </c>
      <c r="C587" s="96"/>
      <c r="D587" s="22" t="s">
        <v>162</v>
      </c>
      <c r="E587" s="27">
        <v>1</v>
      </c>
      <c r="F587" s="30">
        <v>120191</v>
      </c>
      <c r="G587" s="29">
        <v>120191</v>
      </c>
    </row>
    <row r="588" spans="1:9" s="35" customFormat="1" x14ac:dyDescent="0.25">
      <c r="A588" s="25">
        <v>4</v>
      </c>
      <c r="B588" s="26" t="s">
        <v>690</v>
      </c>
      <c r="C588" s="96"/>
      <c r="D588" s="22" t="s">
        <v>162</v>
      </c>
      <c r="E588" s="27">
        <v>1</v>
      </c>
      <c r="F588" s="30">
        <v>120191</v>
      </c>
      <c r="G588" s="29">
        <v>120191</v>
      </c>
    </row>
    <row r="589" spans="1:9" s="35" customFormat="1" ht="12.75" customHeight="1" x14ac:dyDescent="0.25">
      <c r="A589" s="25">
        <v>5</v>
      </c>
      <c r="B589" s="26" t="s">
        <v>691</v>
      </c>
      <c r="C589" s="96"/>
      <c r="D589" s="22" t="s">
        <v>162</v>
      </c>
      <c r="E589" s="27">
        <v>1</v>
      </c>
      <c r="F589" s="30">
        <v>120191</v>
      </c>
      <c r="G589" s="29">
        <v>120191</v>
      </c>
    </row>
    <row r="590" spans="1:9" s="35" customFormat="1" ht="12.75" customHeight="1" x14ac:dyDescent="0.25">
      <c r="A590" s="25">
        <v>6</v>
      </c>
      <c r="B590" s="26" t="s">
        <v>692</v>
      </c>
      <c r="C590" s="95"/>
      <c r="D590" s="22" t="s">
        <v>162</v>
      </c>
      <c r="E590" s="27">
        <v>1</v>
      </c>
      <c r="F590" s="30">
        <v>120191</v>
      </c>
      <c r="G590" s="29">
        <v>661051</v>
      </c>
    </row>
    <row r="591" spans="1:9" s="35" customFormat="1" ht="12.75" customHeight="1" x14ac:dyDescent="0.25">
      <c r="A591" s="25">
        <v>7</v>
      </c>
      <c r="B591" s="26" t="s">
        <v>376</v>
      </c>
      <c r="C591" s="94" t="s">
        <v>156</v>
      </c>
      <c r="D591" s="22" t="s">
        <v>157</v>
      </c>
      <c r="E591" s="22">
        <v>1</v>
      </c>
      <c r="F591" s="28">
        <v>1201909</v>
      </c>
      <c r="G591" s="29">
        <v>1201909</v>
      </c>
    </row>
    <row r="592" spans="1:9" s="35" customFormat="1" ht="12.75" customHeight="1" x14ac:dyDescent="0.25">
      <c r="A592" s="25">
        <v>8</v>
      </c>
      <c r="B592" s="26" t="s">
        <v>693</v>
      </c>
      <c r="C592" s="96"/>
      <c r="D592" s="22" t="s">
        <v>157</v>
      </c>
      <c r="E592" s="22">
        <v>1</v>
      </c>
      <c r="F592" s="28">
        <v>1201909</v>
      </c>
      <c r="G592" s="29">
        <v>1201909</v>
      </c>
    </row>
    <row r="593" spans="1:7" s="35" customFormat="1" ht="12.75" customHeight="1" x14ac:dyDescent="0.25">
      <c r="A593" s="25">
        <v>9</v>
      </c>
      <c r="B593" s="26" t="s">
        <v>694</v>
      </c>
      <c r="C593" s="96"/>
      <c r="D593" s="22" t="s">
        <v>157</v>
      </c>
      <c r="E593" s="22">
        <v>1</v>
      </c>
      <c r="F593" s="28">
        <v>1201909</v>
      </c>
      <c r="G593" s="29">
        <v>1201909</v>
      </c>
    </row>
    <row r="594" spans="1:7" ht="12.75" customHeight="1" x14ac:dyDescent="0.25">
      <c r="A594" s="25">
        <v>10</v>
      </c>
      <c r="B594" s="26" t="s">
        <v>695</v>
      </c>
      <c r="C594" s="96"/>
      <c r="D594" s="22" t="s">
        <v>157</v>
      </c>
      <c r="E594" s="22">
        <v>1</v>
      </c>
      <c r="F594" s="28">
        <v>1201909</v>
      </c>
      <c r="G594" s="29">
        <v>1201909</v>
      </c>
    </row>
    <row r="595" spans="1:7" ht="12.75" customHeight="1" x14ac:dyDescent="0.25">
      <c r="A595" s="25">
        <v>11</v>
      </c>
      <c r="B595" s="26" t="s">
        <v>696</v>
      </c>
      <c r="C595" s="96"/>
      <c r="D595" s="22" t="s">
        <v>157</v>
      </c>
      <c r="E595" s="22">
        <v>1</v>
      </c>
      <c r="F595" s="28">
        <v>1201909</v>
      </c>
      <c r="G595" s="29">
        <v>1201909</v>
      </c>
    </row>
    <row r="596" spans="1:7" ht="12.75" customHeight="1" x14ac:dyDescent="0.25">
      <c r="A596" s="25">
        <v>12</v>
      </c>
      <c r="B596" s="26" t="s">
        <v>697</v>
      </c>
      <c r="C596" s="96"/>
      <c r="D596" s="22" t="s">
        <v>157</v>
      </c>
      <c r="E596" s="22">
        <v>1</v>
      </c>
      <c r="F596" s="28">
        <v>1201909</v>
      </c>
      <c r="G596" s="29">
        <v>1201909</v>
      </c>
    </row>
    <row r="597" spans="1:7" ht="12.75" customHeight="1" x14ac:dyDescent="0.25">
      <c r="A597" s="25">
        <v>13</v>
      </c>
      <c r="B597" s="26" t="s">
        <v>698</v>
      </c>
      <c r="C597" s="96"/>
      <c r="D597" s="22" t="s">
        <v>157</v>
      </c>
      <c r="E597" s="22">
        <v>1</v>
      </c>
      <c r="F597" s="28">
        <v>1201909</v>
      </c>
      <c r="G597" s="29">
        <v>1201909</v>
      </c>
    </row>
    <row r="598" spans="1:7" ht="12.75" customHeight="1" x14ac:dyDescent="0.25">
      <c r="A598" s="25">
        <v>14</v>
      </c>
      <c r="B598" s="26" t="s">
        <v>699</v>
      </c>
      <c r="C598" s="96"/>
      <c r="D598" s="22" t="s">
        <v>157</v>
      </c>
      <c r="E598" s="22">
        <v>1</v>
      </c>
      <c r="F598" s="28">
        <v>1201909</v>
      </c>
      <c r="G598" s="29">
        <v>1201909</v>
      </c>
    </row>
    <row r="599" spans="1:7" ht="12.75" customHeight="1" x14ac:dyDescent="0.25">
      <c r="A599" s="25">
        <v>15</v>
      </c>
      <c r="B599" s="26" t="s">
        <v>700</v>
      </c>
      <c r="C599" s="96"/>
      <c r="D599" s="22" t="s">
        <v>157</v>
      </c>
      <c r="E599" s="22">
        <v>1</v>
      </c>
      <c r="F599" s="28">
        <v>1201909</v>
      </c>
      <c r="G599" s="29">
        <v>1201909</v>
      </c>
    </row>
    <row r="600" spans="1:7" ht="12.75" customHeight="1" x14ac:dyDescent="0.25">
      <c r="A600" s="25">
        <v>16</v>
      </c>
      <c r="B600" s="26" t="s">
        <v>701</v>
      </c>
      <c r="C600" s="96"/>
      <c r="D600" s="22" t="s">
        <v>157</v>
      </c>
      <c r="E600" s="22">
        <v>1</v>
      </c>
      <c r="F600" s="28">
        <v>1201909</v>
      </c>
      <c r="G600" s="29">
        <v>1201909</v>
      </c>
    </row>
    <row r="601" spans="1:7" ht="12.75" customHeight="1" x14ac:dyDescent="0.25">
      <c r="A601" s="25">
        <v>17</v>
      </c>
      <c r="B601" s="26" t="s">
        <v>702</v>
      </c>
      <c r="C601" s="96"/>
      <c r="D601" s="22" t="s">
        <v>157</v>
      </c>
      <c r="E601" s="22">
        <v>1</v>
      </c>
      <c r="F601" s="28">
        <v>1201909</v>
      </c>
      <c r="G601" s="29">
        <v>1201909</v>
      </c>
    </row>
    <row r="602" spans="1:7" ht="12.75" customHeight="1" x14ac:dyDescent="0.25">
      <c r="A602" s="25">
        <v>18</v>
      </c>
      <c r="B602" s="26" t="s">
        <v>703</v>
      </c>
      <c r="C602" s="96"/>
      <c r="D602" s="22" t="s">
        <v>157</v>
      </c>
      <c r="E602" s="22">
        <v>1</v>
      </c>
      <c r="F602" s="28">
        <v>1201909</v>
      </c>
      <c r="G602" s="29">
        <v>1201909</v>
      </c>
    </row>
    <row r="603" spans="1:7" ht="12.75" customHeight="1" x14ac:dyDescent="0.25">
      <c r="A603" s="25">
        <v>19</v>
      </c>
      <c r="B603" s="26" t="s">
        <v>704</v>
      </c>
      <c r="C603" s="96"/>
      <c r="D603" s="22" t="s">
        <v>157</v>
      </c>
      <c r="E603" s="22">
        <v>1</v>
      </c>
      <c r="F603" s="28">
        <v>1201909</v>
      </c>
      <c r="G603" s="29">
        <v>1201909</v>
      </c>
    </row>
    <row r="604" spans="1:7" ht="12.75" customHeight="1" x14ac:dyDescent="0.25">
      <c r="A604" s="25">
        <v>20</v>
      </c>
      <c r="B604" s="26" t="s">
        <v>705</v>
      </c>
      <c r="C604" s="96"/>
      <c r="D604" s="22" t="s">
        <v>157</v>
      </c>
      <c r="E604" s="22">
        <v>1</v>
      </c>
      <c r="F604" s="28">
        <v>1201909</v>
      </c>
      <c r="G604" s="29">
        <v>1201909</v>
      </c>
    </row>
    <row r="605" spans="1:7" ht="12.75" customHeight="1" x14ac:dyDescent="0.25">
      <c r="A605" s="25">
        <v>21</v>
      </c>
      <c r="B605" s="26" t="s">
        <v>706</v>
      </c>
      <c r="C605" s="96"/>
      <c r="D605" s="22" t="s">
        <v>157</v>
      </c>
      <c r="E605" s="22">
        <v>1</v>
      </c>
      <c r="F605" s="28">
        <v>1201909</v>
      </c>
      <c r="G605" s="29">
        <v>1201909</v>
      </c>
    </row>
    <row r="606" spans="1:7" ht="12.75" customHeight="1" x14ac:dyDescent="0.25">
      <c r="A606" s="25">
        <v>22</v>
      </c>
      <c r="B606" s="26" t="s">
        <v>707</v>
      </c>
      <c r="C606" s="96"/>
      <c r="D606" s="22" t="s">
        <v>157</v>
      </c>
      <c r="E606" s="22">
        <v>1</v>
      </c>
      <c r="F606" s="28">
        <v>1201909</v>
      </c>
      <c r="G606" s="29">
        <v>1201909</v>
      </c>
    </row>
    <row r="607" spans="1:7" ht="12.75" customHeight="1" x14ac:dyDescent="0.25">
      <c r="A607" s="25">
        <v>23</v>
      </c>
      <c r="B607" s="26" t="s">
        <v>708</v>
      </c>
      <c r="C607" s="96"/>
      <c r="D607" s="22" t="s">
        <v>157</v>
      </c>
      <c r="E607" s="22">
        <v>1</v>
      </c>
      <c r="F607" s="28">
        <v>1201909</v>
      </c>
      <c r="G607" s="29">
        <v>1201909</v>
      </c>
    </row>
    <row r="608" spans="1:7" ht="12.75" customHeight="1" x14ac:dyDescent="0.25">
      <c r="A608" s="25">
        <v>24</v>
      </c>
      <c r="B608" s="26" t="s">
        <v>709</v>
      </c>
      <c r="C608" s="96"/>
      <c r="D608" s="22" t="s">
        <v>157</v>
      </c>
      <c r="E608" s="22">
        <v>1</v>
      </c>
      <c r="F608" s="28">
        <v>1201909</v>
      </c>
      <c r="G608" s="29">
        <v>1201909</v>
      </c>
    </row>
    <row r="609" spans="1:7" ht="12.75" customHeight="1" x14ac:dyDescent="0.25">
      <c r="A609" s="25">
        <v>25</v>
      </c>
      <c r="B609" s="26" t="s">
        <v>710</v>
      </c>
      <c r="C609" s="96"/>
      <c r="D609" s="22" t="s">
        <v>157</v>
      </c>
      <c r="E609" s="22">
        <v>1</v>
      </c>
      <c r="F609" s="28">
        <v>1201909</v>
      </c>
      <c r="G609" s="29">
        <v>1201909</v>
      </c>
    </row>
    <row r="610" spans="1:7" ht="12.75" customHeight="1" x14ac:dyDescent="0.25">
      <c r="A610" s="25">
        <v>26</v>
      </c>
      <c r="B610" s="26" t="s">
        <v>711</v>
      </c>
      <c r="C610" s="96"/>
      <c r="D610" s="22" t="s">
        <v>157</v>
      </c>
      <c r="E610" s="22">
        <v>1</v>
      </c>
      <c r="F610" s="28">
        <v>1201909</v>
      </c>
      <c r="G610" s="29">
        <v>1201909</v>
      </c>
    </row>
    <row r="611" spans="1:7" ht="12.75" customHeight="1" x14ac:dyDescent="0.25">
      <c r="A611" s="25">
        <v>27</v>
      </c>
      <c r="B611" s="26" t="s">
        <v>712</v>
      </c>
      <c r="C611" s="96"/>
      <c r="D611" s="22" t="s">
        <v>157</v>
      </c>
      <c r="E611" s="22">
        <v>1</v>
      </c>
      <c r="F611" s="28">
        <v>1201909</v>
      </c>
      <c r="G611" s="29">
        <v>1201909</v>
      </c>
    </row>
    <row r="612" spans="1:7" ht="12.75" customHeight="1" x14ac:dyDescent="0.25">
      <c r="A612" s="25">
        <v>28</v>
      </c>
      <c r="B612" s="26" t="s">
        <v>713</v>
      </c>
      <c r="C612" s="96"/>
      <c r="D612" s="22" t="s">
        <v>157</v>
      </c>
      <c r="E612" s="22">
        <v>1</v>
      </c>
      <c r="F612" s="28">
        <v>1201909</v>
      </c>
      <c r="G612" s="29">
        <v>1201909</v>
      </c>
    </row>
    <row r="613" spans="1:7" ht="12.75" customHeight="1" x14ac:dyDescent="0.25">
      <c r="A613" s="25">
        <v>29</v>
      </c>
      <c r="B613" s="26" t="s">
        <v>714</v>
      </c>
      <c r="C613" s="96"/>
      <c r="D613" s="22" t="s">
        <v>157</v>
      </c>
      <c r="E613" s="22">
        <v>1</v>
      </c>
      <c r="F613" s="28">
        <v>1201909</v>
      </c>
      <c r="G613" s="29">
        <v>1201909</v>
      </c>
    </row>
    <row r="614" spans="1:7" ht="12.75" customHeight="1" x14ac:dyDescent="0.25">
      <c r="A614" s="25">
        <v>30</v>
      </c>
      <c r="B614" s="26" t="s">
        <v>715</v>
      </c>
      <c r="C614" s="96"/>
      <c r="D614" s="22" t="s">
        <v>157</v>
      </c>
      <c r="E614" s="22">
        <v>1</v>
      </c>
      <c r="F614" s="28">
        <v>1201909</v>
      </c>
      <c r="G614" s="29">
        <v>1201909</v>
      </c>
    </row>
    <row r="615" spans="1:7" ht="12.75" customHeight="1" x14ac:dyDescent="0.25">
      <c r="A615" s="25">
        <v>31</v>
      </c>
      <c r="B615" s="26" t="s">
        <v>716</v>
      </c>
      <c r="C615" s="96"/>
      <c r="D615" s="22" t="s">
        <v>157</v>
      </c>
      <c r="E615" s="22">
        <v>1</v>
      </c>
      <c r="F615" s="28">
        <v>1201909</v>
      </c>
      <c r="G615" s="29">
        <v>1201909</v>
      </c>
    </row>
    <row r="616" spans="1:7" ht="12.75" customHeight="1" x14ac:dyDescent="0.25">
      <c r="A616" s="25">
        <v>32</v>
      </c>
      <c r="B616" s="26" t="s">
        <v>717</v>
      </c>
      <c r="C616" s="96"/>
      <c r="D616" s="22" t="s">
        <v>157</v>
      </c>
      <c r="E616" s="22">
        <v>1</v>
      </c>
      <c r="F616" s="28">
        <v>1201909</v>
      </c>
      <c r="G616" s="29">
        <v>1201909</v>
      </c>
    </row>
    <row r="617" spans="1:7" x14ac:dyDescent="0.25">
      <c r="A617" s="25">
        <v>33</v>
      </c>
      <c r="B617" s="26" t="s">
        <v>718</v>
      </c>
      <c r="C617" s="95"/>
      <c r="D617" s="22" t="s">
        <v>157</v>
      </c>
      <c r="E617" s="22">
        <v>1</v>
      </c>
      <c r="F617" s="28">
        <v>1201909</v>
      </c>
      <c r="G617" s="29">
        <v>1201909</v>
      </c>
    </row>
    <row r="618" spans="1:7" ht="12.75" customHeight="1" x14ac:dyDescent="0.25">
      <c r="A618" s="25">
        <v>34</v>
      </c>
      <c r="B618" s="26" t="s">
        <v>719</v>
      </c>
      <c r="C618" s="27" t="s">
        <v>243</v>
      </c>
      <c r="D618" s="22" t="s">
        <v>157</v>
      </c>
      <c r="E618" s="27">
        <v>1</v>
      </c>
      <c r="F618" s="28">
        <v>1904026</v>
      </c>
      <c r="G618" s="29">
        <v>1904026</v>
      </c>
    </row>
    <row r="619" spans="1:7" ht="12.75" customHeight="1" x14ac:dyDescent="0.25">
      <c r="A619" s="25">
        <v>35</v>
      </c>
      <c r="B619" s="26" t="s">
        <v>720</v>
      </c>
      <c r="C619" s="94" t="s">
        <v>484</v>
      </c>
      <c r="D619" s="22" t="s">
        <v>162</v>
      </c>
      <c r="E619" s="27">
        <v>0.8</v>
      </c>
      <c r="F619" s="28">
        <v>1710452</v>
      </c>
      <c r="G619" s="29">
        <v>1710452</v>
      </c>
    </row>
    <row r="620" spans="1:7" x14ac:dyDescent="0.25">
      <c r="A620" s="25">
        <v>36</v>
      </c>
      <c r="B620" s="26" t="s">
        <v>721</v>
      </c>
      <c r="C620" s="95"/>
      <c r="D620" s="22" t="s">
        <v>162</v>
      </c>
      <c r="E620" s="27">
        <v>0.8</v>
      </c>
      <c r="F620" s="28">
        <v>1710452</v>
      </c>
      <c r="G620" s="29">
        <v>1710452</v>
      </c>
    </row>
    <row r="621" spans="1:7" x14ac:dyDescent="0.25">
      <c r="A621" s="19">
        <v>560264</v>
      </c>
      <c r="B621" s="20" t="s">
        <v>722</v>
      </c>
      <c r="C621" s="21"/>
      <c r="D621" s="22"/>
      <c r="E621" s="21"/>
      <c r="F621" s="23">
        <f>SUM(F622)</f>
        <v>1201909</v>
      </c>
      <c r="G621" s="23">
        <f>SUM(G622)</f>
        <v>600955</v>
      </c>
    </row>
    <row r="622" spans="1:7" ht="25.5" x14ac:dyDescent="0.25">
      <c r="A622" s="25">
        <v>1</v>
      </c>
      <c r="B622" s="26" t="s">
        <v>723</v>
      </c>
      <c r="C622" s="27" t="s">
        <v>156</v>
      </c>
      <c r="D622" s="22" t="s">
        <v>157</v>
      </c>
      <c r="E622" s="22">
        <v>1</v>
      </c>
      <c r="F622" s="28">
        <v>1201909</v>
      </c>
      <c r="G622" s="29">
        <v>600955</v>
      </c>
    </row>
    <row r="623" spans="1:7" x14ac:dyDescent="0.25">
      <c r="A623" s="19">
        <v>560267</v>
      </c>
      <c r="B623" s="20" t="s">
        <v>724</v>
      </c>
      <c r="C623" s="21"/>
      <c r="D623" s="22"/>
      <c r="E623" s="21"/>
      <c r="F623" s="23">
        <f>SUM(F624:F624)</f>
        <v>1201909</v>
      </c>
      <c r="G623" s="23">
        <f>SUM(G624:G624)</f>
        <v>1201909</v>
      </c>
    </row>
    <row r="624" spans="1:7" x14ac:dyDescent="0.25">
      <c r="A624" s="25">
        <v>1</v>
      </c>
      <c r="B624" s="26" t="s">
        <v>725</v>
      </c>
      <c r="C624" s="27" t="s">
        <v>156</v>
      </c>
      <c r="D624" s="22" t="s">
        <v>157</v>
      </c>
      <c r="E624" s="22">
        <v>1</v>
      </c>
      <c r="F624" s="28">
        <v>1201909</v>
      </c>
      <c r="G624" s="29">
        <v>1201909</v>
      </c>
    </row>
    <row r="625" spans="1:7" ht="12.75" customHeight="1" x14ac:dyDescent="0.25">
      <c r="A625" s="19">
        <v>560269</v>
      </c>
      <c r="B625" s="20" t="s">
        <v>726</v>
      </c>
      <c r="C625" s="21"/>
      <c r="D625" s="22"/>
      <c r="E625" s="21"/>
      <c r="F625" s="23">
        <f>SUM(F626:F682)</f>
        <v>49989907</v>
      </c>
      <c r="G625" s="23">
        <f>SUM(G626:G682)</f>
        <v>48788003</v>
      </c>
    </row>
    <row r="626" spans="1:7" ht="12.75" customHeight="1" x14ac:dyDescent="0.25">
      <c r="A626" s="31">
        <v>1</v>
      </c>
      <c r="B626" s="26" t="s">
        <v>727</v>
      </c>
      <c r="C626" s="94" t="s">
        <v>167</v>
      </c>
      <c r="D626" s="22" t="s">
        <v>162</v>
      </c>
      <c r="E626" s="22">
        <v>0</v>
      </c>
      <c r="F626" s="29">
        <v>0</v>
      </c>
      <c r="G626" s="29">
        <v>60096</v>
      </c>
    </row>
    <row r="627" spans="1:7" s="24" customFormat="1" ht="12.75" customHeight="1" x14ac:dyDescent="0.25">
      <c r="A627" s="25">
        <v>2</v>
      </c>
      <c r="B627" s="26" t="s">
        <v>728</v>
      </c>
      <c r="C627" s="96"/>
      <c r="D627" s="22" t="s">
        <v>162</v>
      </c>
      <c r="E627" s="27">
        <v>1</v>
      </c>
      <c r="F627" s="30">
        <v>120191</v>
      </c>
      <c r="G627" s="29">
        <v>120191</v>
      </c>
    </row>
    <row r="628" spans="1:7" ht="12.75" customHeight="1" x14ac:dyDescent="0.25">
      <c r="A628" s="31">
        <v>3</v>
      </c>
      <c r="B628" s="26" t="s">
        <v>729</v>
      </c>
      <c r="C628" s="96"/>
      <c r="D628" s="22" t="s">
        <v>162</v>
      </c>
      <c r="E628" s="27">
        <v>1</v>
      </c>
      <c r="F628" s="30">
        <v>120191</v>
      </c>
      <c r="G628" s="29">
        <v>120191</v>
      </c>
    </row>
    <row r="629" spans="1:7" ht="12.75" customHeight="1" x14ac:dyDescent="0.25">
      <c r="A629" s="25">
        <v>4</v>
      </c>
      <c r="B629" s="26" t="s">
        <v>730</v>
      </c>
      <c r="C629" s="96"/>
      <c r="D629" s="22" t="s">
        <v>162</v>
      </c>
      <c r="E629" s="27">
        <v>1</v>
      </c>
      <c r="F629" s="30">
        <v>120191</v>
      </c>
      <c r="G629" s="29">
        <v>120191</v>
      </c>
    </row>
    <row r="630" spans="1:7" ht="12.75" customHeight="1" x14ac:dyDescent="0.25">
      <c r="A630" s="31">
        <v>5</v>
      </c>
      <c r="B630" s="26" t="s">
        <v>731</v>
      </c>
      <c r="C630" s="96"/>
      <c r="D630" s="22" t="s">
        <v>162</v>
      </c>
      <c r="E630" s="27">
        <v>1</v>
      </c>
      <c r="F630" s="30">
        <v>120191</v>
      </c>
      <c r="G630" s="29">
        <v>120191</v>
      </c>
    </row>
    <row r="631" spans="1:7" ht="12.75" customHeight="1" x14ac:dyDescent="0.25">
      <c r="A631" s="25">
        <v>6</v>
      </c>
      <c r="B631" s="26" t="s">
        <v>373</v>
      </c>
      <c r="C631" s="96"/>
      <c r="D631" s="22" t="s">
        <v>162</v>
      </c>
      <c r="E631" s="27">
        <v>1</v>
      </c>
      <c r="F631" s="30">
        <v>120191</v>
      </c>
      <c r="G631" s="29">
        <v>120191</v>
      </c>
    </row>
    <row r="632" spans="1:7" ht="12.75" customHeight="1" x14ac:dyDescent="0.25">
      <c r="A632" s="31">
        <v>7</v>
      </c>
      <c r="B632" s="26" t="s">
        <v>732</v>
      </c>
      <c r="C632" s="96"/>
      <c r="D632" s="22" t="s">
        <v>162</v>
      </c>
      <c r="E632" s="27">
        <v>1</v>
      </c>
      <c r="F632" s="30">
        <v>120191</v>
      </c>
      <c r="G632" s="29">
        <v>120191</v>
      </c>
    </row>
    <row r="633" spans="1:7" ht="12.75" customHeight="1" x14ac:dyDescent="0.25">
      <c r="A633" s="25">
        <v>8</v>
      </c>
      <c r="B633" s="26" t="s">
        <v>733</v>
      </c>
      <c r="C633" s="96"/>
      <c r="D633" s="22" t="s">
        <v>162</v>
      </c>
      <c r="E633" s="27">
        <v>1</v>
      </c>
      <c r="F633" s="30">
        <v>120191</v>
      </c>
      <c r="G633" s="29">
        <v>120191</v>
      </c>
    </row>
    <row r="634" spans="1:7" ht="12.75" customHeight="1" x14ac:dyDescent="0.25">
      <c r="A634" s="31">
        <v>9</v>
      </c>
      <c r="B634" s="26" t="s">
        <v>577</v>
      </c>
      <c r="C634" s="95"/>
      <c r="D634" s="22" t="s">
        <v>162</v>
      </c>
      <c r="E634" s="27">
        <v>1</v>
      </c>
      <c r="F634" s="30">
        <v>120191</v>
      </c>
      <c r="G634" s="29">
        <v>360574</v>
      </c>
    </row>
    <row r="635" spans="1:7" ht="12.75" customHeight="1" x14ac:dyDescent="0.25">
      <c r="A635" s="25">
        <v>10</v>
      </c>
      <c r="B635" s="26" t="s">
        <v>734</v>
      </c>
      <c r="C635" s="94" t="s">
        <v>156</v>
      </c>
      <c r="D635" s="22" t="s">
        <v>162</v>
      </c>
      <c r="E635" s="27">
        <v>0.5</v>
      </c>
      <c r="F635" s="28">
        <v>600955</v>
      </c>
      <c r="G635" s="29">
        <v>600955</v>
      </c>
    </row>
    <row r="636" spans="1:7" ht="12.75" customHeight="1" x14ac:dyDescent="0.25">
      <c r="A636" s="31">
        <v>11</v>
      </c>
      <c r="B636" s="26" t="s">
        <v>735</v>
      </c>
      <c r="C636" s="96"/>
      <c r="D636" s="22" t="s">
        <v>162</v>
      </c>
      <c r="E636" s="27">
        <v>0.5</v>
      </c>
      <c r="F636" s="28">
        <v>600955</v>
      </c>
      <c r="G636" s="29">
        <v>600955</v>
      </c>
    </row>
    <row r="637" spans="1:7" ht="12.75" customHeight="1" x14ac:dyDescent="0.25">
      <c r="A637" s="25">
        <v>12</v>
      </c>
      <c r="B637" s="26" t="s">
        <v>223</v>
      </c>
      <c r="C637" s="96"/>
      <c r="D637" s="22" t="s">
        <v>162</v>
      </c>
      <c r="E637" s="27">
        <v>0.5</v>
      </c>
      <c r="F637" s="28">
        <v>600955</v>
      </c>
      <c r="G637" s="29">
        <v>300478</v>
      </c>
    </row>
    <row r="638" spans="1:7" ht="12.75" customHeight="1" x14ac:dyDescent="0.25">
      <c r="A638" s="31">
        <v>13</v>
      </c>
      <c r="B638" s="26" t="s">
        <v>633</v>
      </c>
      <c r="C638" s="96"/>
      <c r="D638" s="22" t="s">
        <v>162</v>
      </c>
      <c r="E638" s="27">
        <v>0.5</v>
      </c>
      <c r="F638" s="28">
        <v>600955</v>
      </c>
      <c r="G638" s="29">
        <v>600955</v>
      </c>
    </row>
    <row r="639" spans="1:7" ht="12.75" customHeight="1" x14ac:dyDescent="0.25">
      <c r="A639" s="25">
        <v>14</v>
      </c>
      <c r="B639" s="26" t="s">
        <v>660</v>
      </c>
      <c r="C639" s="96"/>
      <c r="D639" s="22" t="s">
        <v>157</v>
      </c>
      <c r="E639" s="22">
        <v>1</v>
      </c>
      <c r="F639" s="28">
        <v>1201909</v>
      </c>
      <c r="G639" s="29">
        <v>1201909</v>
      </c>
    </row>
    <row r="640" spans="1:7" ht="12.75" customHeight="1" x14ac:dyDescent="0.25">
      <c r="A640" s="31">
        <v>15</v>
      </c>
      <c r="B640" s="26" t="s">
        <v>736</v>
      </c>
      <c r="C640" s="96"/>
      <c r="D640" s="22" t="s">
        <v>162</v>
      </c>
      <c r="E640" s="27">
        <v>0.5</v>
      </c>
      <c r="F640" s="28">
        <v>600955</v>
      </c>
      <c r="G640" s="29">
        <v>600955</v>
      </c>
    </row>
    <row r="641" spans="1:7" ht="12.75" customHeight="1" x14ac:dyDescent="0.25">
      <c r="A641" s="25">
        <v>16</v>
      </c>
      <c r="B641" s="26" t="s">
        <v>737</v>
      </c>
      <c r="C641" s="96"/>
      <c r="D641" s="22" t="s">
        <v>162</v>
      </c>
      <c r="E641" s="27">
        <v>0.5</v>
      </c>
      <c r="F641" s="28">
        <v>600955</v>
      </c>
      <c r="G641" s="29">
        <v>600955</v>
      </c>
    </row>
    <row r="642" spans="1:7" ht="12.75" customHeight="1" x14ac:dyDescent="0.25">
      <c r="A642" s="31">
        <v>17</v>
      </c>
      <c r="B642" s="26" t="s">
        <v>738</v>
      </c>
      <c r="C642" s="96"/>
      <c r="D642" s="22" t="s">
        <v>157</v>
      </c>
      <c r="E642" s="22">
        <v>1</v>
      </c>
      <c r="F642" s="28">
        <v>1201909</v>
      </c>
      <c r="G642" s="29">
        <v>1201909</v>
      </c>
    </row>
    <row r="643" spans="1:7" ht="12.75" customHeight="1" x14ac:dyDescent="0.25">
      <c r="A643" s="25">
        <v>18</v>
      </c>
      <c r="B643" s="26" t="s">
        <v>739</v>
      </c>
      <c r="C643" s="96"/>
      <c r="D643" s="22" t="s">
        <v>162</v>
      </c>
      <c r="E643" s="27">
        <v>0.5</v>
      </c>
      <c r="F643" s="28">
        <v>600955</v>
      </c>
      <c r="G643" s="29">
        <v>600955</v>
      </c>
    </row>
    <row r="644" spans="1:7" ht="12.75" customHeight="1" x14ac:dyDescent="0.25">
      <c r="A644" s="31">
        <v>19</v>
      </c>
      <c r="B644" s="26" t="s">
        <v>221</v>
      </c>
      <c r="C644" s="96"/>
      <c r="D644" s="22" t="s">
        <v>157</v>
      </c>
      <c r="E644" s="22">
        <v>1</v>
      </c>
      <c r="F644" s="28">
        <v>1201909</v>
      </c>
      <c r="G644" s="29">
        <v>1201909</v>
      </c>
    </row>
    <row r="645" spans="1:7" ht="12.75" customHeight="1" x14ac:dyDescent="0.25">
      <c r="A645" s="25">
        <v>20</v>
      </c>
      <c r="B645" s="26" t="s">
        <v>351</v>
      </c>
      <c r="C645" s="96"/>
      <c r="D645" s="22" t="s">
        <v>162</v>
      </c>
      <c r="E645" s="27">
        <v>0.5</v>
      </c>
      <c r="F645" s="28">
        <v>600955</v>
      </c>
      <c r="G645" s="29">
        <v>600955</v>
      </c>
    </row>
    <row r="646" spans="1:7" ht="12.75" customHeight="1" x14ac:dyDescent="0.25">
      <c r="A646" s="31">
        <v>21</v>
      </c>
      <c r="B646" s="26" t="s">
        <v>740</v>
      </c>
      <c r="C646" s="96"/>
      <c r="D646" s="22" t="s">
        <v>157</v>
      </c>
      <c r="E646" s="22">
        <v>1</v>
      </c>
      <c r="F646" s="28">
        <v>1201909</v>
      </c>
      <c r="G646" s="29">
        <v>600955</v>
      </c>
    </row>
    <row r="647" spans="1:7" ht="12.75" customHeight="1" x14ac:dyDescent="0.25">
      <c r="A647" s="25">
        <v>22</v>
      </c>
      <c r="B647" s="26" t="s">
        <v>741</v>
      </c>
      <c r="C647" s="96"/>
      <c r="D647" s="22" t="s">
        <v>157</v>
      </c>
      <c r="E647" s="22">
        <v>1</v>
      </c>
      <c r="F647" s="28">
        <v>1201909</v>
      </c>
      <c r="G647" s="29">
        <v>1201909</v>
      </c>
    </row>
    <row r="648" spans="1:7" ht="12.75" customHeight="1" x14ac:dyDescent="0.25">
      <c r="A648" s="31">
        <v>23</v>
      </c>
      <c r="B648" s="26" t="s">
        <v>742</v>
      </c>
      <c r="C648" s="96"/>
      <c r="D648" s="22" t="s">
        <v>157</v>
      </c>
      <c r="E648" s="22">
        <v>1</v>
      </c>
      <c r="F648" s="28">
        <v>1201909</v>
      </c>
      <c r="G648" s="29">
        <v>1201909</v>
      </c>
    </row>
    <row r="649" spans="1:7" ht="12.75" customHeight="1" x14ac:dyDescent="0.25">
      <c r="A649" s="25">
        <v>24</v>
      </c>
      <c r="B649" s="26" t="s">
        <v>368</v>
      </c>
      <c r="C649" s="96"/>
      <c r="D649" s="22" t="s">
        <v>162</v>
      </c>
      <c r="E649" s="27">
        <v>0.5</v>
      </c>
      <c r="F649" s="28">
        <v>600955</v>
      </c>
      <c r="G649" s="29">
        <v>300478</v>
      </c>
    </row>
    <row r="650" spans="1:7" ht="12.75" customHeight="1" x14ac:dyDescent="0.25">
      <c r="A650" s="31">
        <v>25</v>
      </c>
      <c r="B650" s="26" t="s">
        <v>743</v>
      </c>
      <c r="C650" s="96"/>
      <c r="D650" s="22" t="s">
        <v>157</v>
      </c>
      <c r="E650" s="22">
        <v>1</v>
      </c>
      <c r="F650" s="28">
        <v>1201909</v>
      </c>
      <c r="G650" s="29">
        <v>1201909</v>
      </c>
    </row>
    <row r="651" spans="1:7" ht="12.75" customHeight="1" x14ac:dyDescent="0.25">
      <c r="A651" s="25">
        <v>26</v>
      </c>
      <c r="B651" s="26" t="s">
        <v>744</v>
      </c>
      <c r="C651" s="96"/>
      <c r="D651" s="22" t="s">
        <v>162</v>
      </c>
      <c r="E651" s="27">
        <v>0.5</v>
      </c>
      <c r="F651" s="28">
        <v>600955</v>
      </c>
      <c r="G651" s="29">
        <v>300478</v>
      </c>
    </row>
    <row r="652" spans="1:7" ht="12.75" customHeight="1" x14ac:dyDescent="0.25">
      <c r="A652" s="31">
        <v>27</v>
      </c>
      <c r="B652" s="26" t="s">
        <v>745</v>
      </c>
      <c r="C652" s="96"/>
      <c r="D652" s="22" t="s">
        <v>162</v>
      </c>
      <c r="E652" s="27">
        <v>0.5</v>
      </c>
      <c r="F652" s="28">
        <v>600955</v>
      </c>
      <c r="G652" s="29">
        <v>901433</v>
      </c>
    </row>
    <row r="653" spans="1:7" ht="12.75" customHeight="1" x14ac:dyDescent="0.25">
      <c r="A653" s="25">
        <v>28</v>
      </c>
      <c r="B653" s="26" t="s">
        <v>746</v>
      </c>
      <c r="C653" s="96"/>
      <c r="D653" s="22" t="s">
        <v>157</v>
      </c>
      <c r="E653" s="22">
        <v>1</v>
      </c>
      <c r="F653" s="28">
        <v>1201909</v>
      </c>
      <c r="G653" s="29">
        <v>1201909</v>
      </c>
    </row>
    <row r="654" spans="1:7" ht="12.75" customHeight="1" x14ac:dyDescent="0.25">
      <c r="A654" s="31">
        <v>29</v>
      </c>
      <c r="B654" s="26" t="s">
        <v>747</v>
      </c>
      <c r="C654" s="96"/>
      <c r="D654" s="22" t="s">
        <v>157</v>
      </c>
      <c r="E654" s="22">
        <v>1</v>
      </c>
      <c r="F654" s="28">
        <v>1201909</v>
      </c>
      <c r="G654" s="29">
        <v>1201909</v>
      </c>
    </row>
    <row r="655" spans="1:7" ht="12.75" customHeight="1" x14ac:dyDescent="0.25">
      <c r="A655" s="25">
        <v>30</v>
      </c>
      <c r="B655" s="26" t="s">
        <v>748</v>
      </c>
      <c r="C655" s="96"/>
      <c r="D655" s="22" t="s">
        <v>162</v>
      </c>
      <c r="E655" s="27">
        <v>0.5</v>
      </c>
      <c r="F655" s="28">
        <v>600955</v>
      </c>
      <c r="G655" s="29">
        <v>600955</v>
      </c>
    </row>
    <row r="656" spans="1:7" ht="12.75" customHeight="1" x14ac:dyDescent="0.25">
      <c r="A656" s="31">
        <v>31</v>
      </c>
      <c r="B656" s="26" t="s">
        <v>749</v>
      </c>
      <c r="C656" s="96"/>
      <c r="D656" s="22" t="s">
        <v>157</v>
      </c>
      <c r="E656" s="22">
        <v>1</v>
      </c>
      <c r="F656" s="28">
        <v>1201909</v>
      </c>
      <c r="G656" s="29">
        <v>1201909</v>
      </c>
    </row>
    <row r="657" spans="1:7" ht="12.75" customHeight="1" x14ac:dyDescent="0.25">
      <c r="A657" s="25">
        <v>32</v>
      </c>
      <c r="B657" s="26" t="s">
        <v>668</v>
      </c>
      <c r="C657" s="96"/>
      <c r="D657" s="22" t="s">
        <v>157</v>
      </c>
      <c r="E657" s="22">
        <v>1</v>
      </c>
      <c r="F657" s="28">
        <v>1201909</v>
      </c>
      <c r="G657" s="29">
        <v>1201909</v>
      </c>
    </row>
    <row r="658" spans="1:7" ht="12.75" customHeight="1" x14ac:dyDescent="0.25">
      <c r="A658" s="31">
        <v>33</v>
      </c>
      <c r="B658" s="26" t="s">
        <v>750</v>
      </c>
      <c r="C658" s="96"/>
      <c r="D658" s="22" t="s">
        <v>157</v>
      </c>
      <c r="E658" s="22">
        <v>1</v>
      </c>
      <c r="F658" s="28">
        <v>1201909</v>
      </c>
      <c r="G658" s="29">
        <v>1201909</v>
      </c>
    </row>
    <row r="659" spans="1:7" ht="12.75" customHeight="1" x14ac:dyDescent="0.25">
      <c r="A659" s="25">
        <v>34</v>
      </c>
      <c r="B659" s="26" t="s">
        <v>751</v>
      </c>
      <c r="C659" s="96"/>
      <c r="D659" s="22" t="s">
        <v>157</v>
      </c>
      <c r="E659" s="22">
        <v>1</v>
      </c>
      <c r="F659" s="28">
        <v>1201909</v>
      </c>
      <c r="G659" s="29">
        <v>1201909</v>
      </c>
    </row>
    <row r="660" spans="1:7" ht="12.75" customHeight="1" x14ac:dyDescent="0.25">
      <c r="A660" s="31">
        <v>35</v>
      </c>
      <c r="B660" s="26" t="s">
        <v>752</v>
      </c>
      <c r="C660" s="96"/>
      <c r="D660" s="22" t="s">
        <v>157</v>
      </c>
      <c r="E660" s="22">
        <v>1</v>
      </c>
      <c r="F660" s="28">
        <v>1201909</v>
      </c>
      <c r="G660" s="29">
        <v>600955</v>
      </c>
    </row>
    <row r="661" spans="1:7" ht="12.75" customHeight="1" x14ac:dyDescent="0.25">
      <c r="A661" s="25">
        <v>36</v>
      </c>
      <c r="B661" s="26" t="s">
        <v>753</v>
      </c>
      <c r="C661" s="96"/>
      <c r="D661" s="22" t="s">
        <v>157</v>
      </c>
      <c r="E661" s="22">
        <v>1</v>
      </c>
      <c r="F661" s="28">
        <v>1201909</v>
      </c>
      <c r="G661" s="29">
        <v>1201909</v>
      </c>
    </row>
    <row r="662" spans="1:7" ht="12.75" customHeight="1" x14ac:dyDescent="0.25">
      <c r="A662" s="31">
        <v>37</v>
      </c>
      <c r="B662" s="26" t="s">
        <v>754</v>
      </c>
      <c r="C662" s="96"/>
      <c r="D662" s="22" t="s">
        <v>157</v>
      </c>
      <c r="E662" s="22">
        <v>1</v>
      </c>
      <c r="F662" s="28">
        <v>1201909</v>
      </c>
      <c r="G662" s="29">
        <v>1201909</v>
      </c>
    </row>
    <row r="663" spans="1:7" ht="12.75" customHeight="1" x14ac:dyDescent="0.25">
      <c r="A663" s="25">
        <v>38</v>
      </c>
      <c r="B663" s="26" t="s">
        <v>755</v>
      </c>
      <c r="C663" s="96"/>
      <c r="D663" s="22" t="s">
        <v>157</v>
      </c>
      <c r="E663" s="22">
        <v>1</v>
      </c>
      <c r="F663" s="28">
        <v>1201909</v>
      </c>
      <c r="G663" s="29">
        <v>1201909</v>
      </c>
    </row>
    <row r="664" spans="1:7" ht="12.75" customHeight="1" x14ac:dyDescent="0.25">
      <c r="A664" s="31">
        <v>39</v>
      </c>
      <c r="B664" s="26" t="s">
        <v>756</v>
      </c>
      <c r="C664" s="96"/>
      <c r="D664" s="22" t="s">
        <v>157</v>
      </c>
      <c r="E664" s="22">
        <v>1</v>
      </c>
      <c r="F664" s="28">
        <v>1201909</v>
      </c>
      <c r="G664" s="29">
        <v>1201909</v>
      </c>
    </row>
    <row r="665" spans="1:7" ht="12.75" customHeight="1" x14ac:dyDescent="0.25">
      <c r="A665" s="25">
        <v>40</v>
      </c>
      <c r="B665" s="26" t="s">
        <v>267</v>
      </c>
      <c r="C665" s="96"/>
      <c r="D665" s="22" t="s">
        <v>157</v>
      </c>
      <c r="E665" s="22">
        <v>1</v>
      </c>
      <c r="F665" s="28">
        <v>1201909</v>
      </c>
      <c r="G665" s="29">
        <v>1201909</v>
      </c>
    </row>
    <row r="666" spans="1:7" ht="12.75" customHeight="1" x14ac:dyDescent="0.25">
      <c r="A666" s="31">
        <v>41</v>
      </c>
      <c r="B666" s="26" t="s">
        <v>757</v>
      </c>
      <c r="C666" s="96"/>
      <c r="D666" s="22" t="s">
        <v>157</v>
      </c>
      <c r="E666" s="22">
        <v>1</v>
      </c>
      <c r="F666" s="28">
        <v>1201909</v>
      </c>
      <c r="G666" s="29">
        <v>1201909</v>
      </c>
    </row>
    <row r="667" spans="1:7" ht="12.75" customHeight="1" x14ac:dyDescent="0.25">
      <c r="A667" s="25">
        <v>42</v>
      </c>
      <c r="B667" s="26" t="s">
        <v>758</v>
      </c>
      <c r="C667" s="96"/>
      <c r="D667" s="22" t="s">
        <v>157</v>
      </c>
      <c r="E667" s="22">
        <v>1</v>
      </c>
      <c r="F667" s="28">
        <v>1201909</v>
      </c>
      <c r="G667" s="29">
        <v>1201909</v>
      </c>
    </row>
    <row r="668" spans="1:7" ht="12.75" customHeight="1" x14ac:dyDescent="0.25">
      <c r="A668" s="31">
        <v>43</v>
      </c>
      <c r="B668" s="26" t="s">
        <v>759</v>
      </c>
      <c r="C668" s="96"/>
      <c r="D668" s="22" t="s">
        <v>157</v>
      </c>
      <c r="E668" s="22">
        <v>1</v>
      </c>
      <c r="F668" s="28">
        <v>1201909</v>
      </c>
      <c r="G668" s="29">
        <v>1201909</v>
      </c>
    </row>
    <row r="669" spans="1:7" ht="12.75" customHeight="1" x14ac:dyDescent="0.25">
      <c r="A669" s="25">
        <v>44</v>
      </c>
      <c r="B669" s="26" t="s">
        <v>760</v>
      </c>
      <c r="C669" s="96"/>
      <c r="D669" s="22" t="s">
        <v>157</v>
      </c>
      <c r="E669" s="22">
        <v>1</v>
      </c>
      <c r="F669" s="28">
        <v>1201909</v>
      </c>
      <c r="G669" s="29">
        <v>1201909</v>
      </c>
    </row>
    <row r="670" spans="1:7" s="24" customFormat="1" ht="12.75" customHeight="1" x14ac:dyDescent="0.25">
      <c r="A670" s="31">
        <v>45</v>
      </c>
      <c r="B670" s="26" t="s">
        <v>761</v>
      </c>
      <c r="C670" s="96"/>
      <c r="D670" s="22" t="s">
        <v>157</v>
      </c>
      <c r="E670" s="22">
        <v>1</v>
      </c>
      <c r="F670" s="28">
        <v>1201909</v>
      </c>
      <c r="G670" s="29">
        <v>1201909</v>
      </c>
    </row>
    <row r="671" spans="1:7" ht="12.75" customHeight="1" x14ac:dyDescent="0.25">
      <c r="A671" s="25">
        <v>46</v>
      </c>
      <c r="B671" s="26" t="s">
        <v>762</v>
      </c>
      <c r="C671" s="96"/>
      <c r="D671" s="22" t="s">
        <v>157</v>
      </c>
      <c r="E671" s="22">
        <v>1</v>
      </c>
      <c r="F671" s="28">
        <v>1201909</v>
      </c>
      <c r="G671" s="29">
        <v>1201909</v>
      </c>
    </row>
    <row r="672" spans="1:7" ht="12.75" customHeight="1" x14ac:dyDescent="0.25">
      <c r="A672" s="31">
        <v>47</v>
      </c>
      <c r="B672" s="26" t="s">
        <v>763</v>
      </c>
      <c r="C672" s="96"/>
      <c r="D672" s="22" t="s">
        <v>157</v>
      </c>
      <c r="E672" s="22">
        <v>1</v>
      </c>
      <c r="F672" s="28">
        <v>1201909</v>
      </c>
      <c r="G672" s="29">
        <v>1201909</v>
      </c>
    </row>
    <row r="673" spans="1:7" ht="12.75" customHeight="1" x14ac:dyDescent="0.25">
      <c r="A673" s="25">
        <v>48</v>
      </c>
      <c r="B673" s="26" t="s">
        <v>764</v>
      </c>
      <c r="C673" s="96"/>
      <c r="D673" s="22" t="s">
        <v>157</v>
      </c>
      <c r="E673" s="22">
        <v>1</v>
      </c>
      <c r="F673" s="28">
        <v>1201909</v>
      </c>
      <c r="G673" s="29">
        <v>1201909</v>
      </c>
    </row>
    <row r="674" spans="1:7" ht="12.75" customHeight="1" x14ac:dyDescent="0.25">
      <c r="A674" s="31">
        <v>49</v>
      </c>
      <c r="B674" s="26" t="s">
        <v>765</v>
      </c>
      <c r="C674" s="96"/>
      <c r="D674" s="22" t="s">
        <v>157</v>
      </c>
      <c r="E674" s="22">
        <v>1</v>
      </c>
      <c r="F674" s="28">
        <v>1201909</v>
      </c>
      <c r="G674" s="29">
        <v>1201909</v>
      </c>
    </row>
    <row r="675" spans="1:7" ht="12.75" customHeight="1" x14ac:dyDescent="0.25">
      <c r="A675" s="25">
        <v>50</v>
      </c>
      <c r="B675" s="26" t="s">
        <v>766</v>
      </c>
      <c r="C675" s="96"/>
      <c r="D675" s="22" t="s">
        <v>157</v>
      </c>
      <c r="E675" s="22">
        <v>1</v>
      </c>
      <c r="F675" s="28">
        <v>1201909</v>
      </c>
      <c r="G675" s="29">
        <v>1201909</v>
      </c>
    </row>
    <row r="676" spans="1:7" ht="12.75" customHeight="1" x14ac:dyDescent="0.25">
      <c r="A676" s="31">
        <v>51</v>
      </c>
      <c r="B676" s="26" t="s">
        <v>767</v>
      </c>
      <c r="C676" s="96"/>
      <c r="D676" s="22" t="s">
        <v>157</v>
      </c>
      <c r="E676" s="22">
        <v>1</v>
      </c>
      <c r="F676" s="28">
        <v>1201909</v>
      </c>
      <c r="G676" s="29">
        <v>1201909</v>
      </c>
    </row>
    <row r="677" spans="1:7" ht="12.75" customHeight="1" x14ac:dyDescent="0.25">
      <c r="A677" s="25">
        <v>52</v>
      </c>
      <c r="B677" s="26" t="s">
        <v>768</v>
      </c>
      <c r="C677" s="96"/>
      <c r="D677" s="22" t="s">
        <v>157</v>
      </c>
      <c r="E677" s="22">
        <v>1</v>
      </c>
      <c r="F677" s="28">
        <v>1201909</v>
      </c>
      <c r="G677" s="29">
        <v>1201909</v>
      </c>
    </row>
    <row r="678" spans="1:7" ht="12.75" customHeight="1" x14ac:dyDescent="0.25">
      <c r="A678" s="31">
        <v>53</v>
      </c>
      <c r="B678" s="26" t="s">
        <v>769</v>
      </c>
      <c r="C678" s="96"/>
      <c r="D678" s="22" t="s">
        <v>157</v>
      </c>
      <c r="E678" s="22">
        <v>1</v>
      </c>
      <c r="F678" s="28">
        <v>1201909</v>
      </c>
      <c r="G678" s="29">
        <v>1201909</v>
      </c>
    </row>
    <row r="679" spans="1:7" ht="12.75" customHeight="1" x14ac:dyDescent="0.25">
      <c r="A679" s="25">
        <v>54</v>
      </c>
      <c r="B679" s="26" t="s">
        <v>770</v>
      </c>
      <c r="C679" s="96"/>
      <c r="D679" s="22" t="s">
        <v>157</v>
      </c>
      <c r="E679" s="22">
        <v>1</v>
      </c>
      <c r="F679" s="28">
        <v>1201909</v>
      </c>
      <c r="G679" s="29">
        <v>1201909</v>
      </c>
    </row>
    <row r="680" spans="1:7" ht="12.75" customHeight="1" x14ac:dyDescent="0.25">
      <c r="A680" s="31">
        <v>55</v>
      </c>
      <c r="B680" s="26" t="s">
        <v>771</v>
      </c>
      <c r="C680" s="96"/>
      <c r="D680" s="22" t="s">
        <v>157</v>
      </c>
      <c r="E680" s="22">
        <v>1</v>
      </c>
      <c r="F680" s="28">
        <v>1201909</v>
      </c>
      <c r="G680" s="29">
        <v>1201909</v>
      </c>
    </row>
    <row r="681" spans="1:7" x14ac:dyDescent="0.25">
      <c r="A681" s="25">
        <v>56</v>
      </c>
      <c r="B681" s="26" t="s">
        <v>772</v>
      </c>
      <c r="C681" s="95"/>
      <c r="D681" s="34" t="s">
        <v>162</v>
      </c>
      <c r="E681" s="34">
        <v>0</v>
      </c>
      <c r="F681" s="29">
        <v>0</v>
      </c>
      <c r="G681" s="29">
        <v>300478</v>
      </c>
    </row>
    <row r="682" spans="1:7" x14ac:dyDescent="0.25">
      <c r="A682" s="31">
        <v>57</v>
      </c>
      <c r="B682" s="26" t="s">
        <v>773</v>
      </c>
      <c r="C682" s="27" t="s">
        <v>243</v>
      </c>
      <c r="D682" s="22" t="s">
        <v>162</v>
      </c>
      <c r="E682" s="27">
        <v>0.5</v>
      </c>
      <c r="F682" s="28">
        <v>952013</v>
      </c>
      <c r="G682" s="29">
        <v>952013</v>
      </c>
    </row>
    <row r="683" spans="1:7" ht="12.75" customHeight="1" x14ac:dyDescent="0.25">
      <c r="A683" s="19">
        <v>560270</v>
      </c>
      <c r="B683" s="20" t="s">
        <v>774</v>
      </c>
      <c r="C683" s="21"/>
      <c r="D683" s="22"/>
      <c r="E683" s="21"/>
      <c r="F683" s="23">
        <f>SUM(F684:F703)</f>
        <v>18269017</v>
      </c>
      <c r="G683" s="23">
        <f>SUM(G684:G703)</f>
        <v>18329115</v>
      </c>
    </row>
    <row r="684" spans="1:7" ht="12.75" customHeight="1" x14ac:dyDescent="0.25">
      <c r="A684" s="25">
        <v>1</v>
      </c>
      <c r="B684" s="26" t="s">
        <v>775</v>
      </c>
      <c r="C684" s="94" t="s">
        <v>167</v>
      </c>
      <c r="D684" s="22" t="s">
        <v>162</v>
      </c>
      <c r="E684" s="27">
        <v>1</v>
      </c>
      <c r="F684" s="30">
        <v>120191</v>
      </c>
      <c r="G684" s="29">
        <v>60096</v>
      </c>
    </row>
    <row r="685" spans="1:7" ht="12.75" customHeight="1" x14ac:dyDescent="0.25">
      <c r="A685" s="25">
        <v>2</v>
      </c>
      <c r="B685" s="26" t="s">
        <v>776</v>
      </c>
      <c r="C685" s="96"/>
      <c r="D685" s="22" t="s">
        <v>162</v>
      </c>
      <c r="E685" s="22">
        <v>0</v>
      </c>
      <c r="F685" s="29">
        <v>0</v>
      </c>
      <c r="G685" s="29">
        <v>60096</v>
      </c>
    </row>
    <row r="686" spans="1:7" ht="12.75" customHeight="1" x14ac:dyDescent="0.25">
      <c r="A686" s="25">
        <v>3</v>
      </c>
      <c r="B686" s="26" t="s">
        <v>777</v>
      </c>
      <c r="C686" s="96"/>
      <c r="D686" s="22" t="s">
        <v>162</v>
      </c>
      <c r="E686" s="27">
        <v>1</v>
      </c>
      <c r="F686" s="30">
        <v>120191</v>
      </c>
      <c r="G686" s="29">
        <v>120191</v>
      </c>
    </row>
    <row r="687" spans="1:7" ht="12.75" customHeight="1" x14ac:dyDescent="0.25">
      <c r="A687" s="25">
        <v>4</v>
      </c>
      <c r="B687" s="26" t="s">
        <v>778</v>
      </c>
      <c r="C687" s="95"/>
      <c r="D687" s="22" t="s">
        <v>162</v>
      </c>
      <c r="E687" s="27">
        <v>0</v>
      </c>
      <c r="F687" s="29">
        <v>0</v>
      </c>
      <c r="G687" s="29">
        <v>60096</v>
      </c>
    </row>
    <row r="688" spans="1:7" ht="12.75" customHeight="1" x14ac:dyDescent="0.25">
      <c r="A688" s="25">
        <v>5</v>
      </c>
      <c r="B688" s="26" t="s">
        <v>779</v>
      </c>
      <c r="C688" s="94" t="s">
        <v>156</v>
      </c>
      <c r="D688" s="22" t="s">
        <v>157</v>
      </c>
      <c r="E688" s="22">
        <v>1</v>
      </c>
      <c r="F688" s="28">
        <v>1201909</v>
      </c>
      <c r="G688" s="29">
        <v>1201909</v>
      </c>
    </row>
    <row r="689" spans="1:7" ht="12.75" customHeight="1" x14ac:dyDescent="0.25">
      <c r="A689" s="25">
        <v>6</v>
      </c>
      <c r="B689" s="26" t="s">
        <v>780</v>
      </c>
      <c r="C689" s="96"/>
      <c r="D689" s="22" t="s">
        <v>157</v>
      </c>
      <c r="E689" s="22">
        <v>1</v>
      </c>
      <c r="F689" s="28">
        <v>1201909</v>
      </c>
      <c r="G689" s="29">
        <v>1201909</v>
      </c>
    </row>
    <row r="690" spans="1:7" ht="12.75" customHeight="1" x14ac:dyDescent="0.25">
      <c r="A690" s="25">
        <v>7</v>
      </c>
      <c r="B690" s="26" t="s">
        <v>781</v>
      </c>
      <c r="C690" s="96"/>
      <c r="D690" s="22" t="s">
        <v>157</v>
      </c>
      <c r="E690" s="22">
        <v>1</v>
      </c>
      <c r="F690" s="28">
        <v>1201909</v>
      </c>
      <c r="G690" s="29">
        <v>1201909</v>
      </c>
    </row>
    <row r="691" spans="1:7" ht="12.75" customHeight="1" x14ac:dyDescent="0.25">
      <c r="A691" s="25">
        <v>8</v>
      </c>
      <c r="B691" s="26" t="s">
        <v>782</v>
      </c>
      <c r="C691" s="96"/>
      <c r="D691" s="22" t="s">
        <v>157</v>
      </c>
      <c r="E691" s="22">
        <v>1</v>
      </c>
      <c r="F691" s="28">
        <v>1201909</v>
      </c>
      <c r="G691" s="29">
        <v>1201909</v>
      </c>
    </row>
    <row r="692" spans="1:7" ht="12.75" customHeight="1" x14ac:dyDescent="0.25">
      <c r="A692" s="25">
        <v>9</v>
      </c>
      <c r="B692" s="26" t="s">
        <v>783</v>
      </c>
      <c r="C692" s="96"/>
      <c r="D692" s="22" t="s">
        <v>157</v>
      </c>
      <c r="E692" s="22">
        <v>1</v>
      </c>
      <c r="F692" s="28">
        <v>1201909</v>
      </c>
      <c r="G692" s="29">
        <v>1201909</v>
      </c>
    </row>
    <row r="693" spans="1:7" ht="12.75" customHeight="1" x14ac:dyDescent="0.25">
      <c r="A693" s="25">
        <v>10</v>
      </c>
      <c r="B693" s="26" t="s">
        <v>784</v>
      </c>
      <c r="C693" s="96"/>
      <c r="D693" s="22" t="s">
        <v>157</v>
      </c>
      <c r="E693" s="22">
        <v>1</v>
      </c>
      <c r="F693" s="28">
        <v>1201909</v>
      </c>
      <c r="G693" s="29">
        <v>1201909</v>
      </c>
    </row>
    <row r="694" spans="1:7" ht="12.75" customHeight="1" x14ac:dyDescent="0.25">
      <c r="A694" s="25">
        <v>11</v>
      </c>
      <c r="B694" s="26" t="s">
        <v>785</v>
      </c>
      <c r="C694" s="96"/>
      <c r="D694" s="22" t="s">
        <v>157</v>
      </c>
      <c r="E694" s="22">
        <v>1</v>
      </c>
      <c r="F694" s="28">
        <v>1201909</v>
      </c>
      <c r="G694" s="29">
        <v>1201909</v>
      </c>
    </row>
    <row r="695" spans="1:7" ht="12.75" customHeight="1" x14ac:dyDescent="0.25">
      <c r="A695" s="25">
        <v>12</v>
      </c>
      <c r="B695" s="26" t="s">
        <v>786</v>
      </c>
      <c r="C695" s="96"/>
      <c r="D695" s="22" t="s">
        <v>157</v>
      </c>
      <c r="E695" s="22">
        <v>1</v>
      </c>
      <c r="F695" s="28">
        <v>1201909</v>
      </c>
      <c r="G695" s="29">
        <v>1201909</v>
      </c>
    </row>
    <row r="696" spans="1:7" ht="12.75" customHeight="1" x14ac:dyDescent="0.25">
      <c r="A696" s="25">
        <v>13</v>
      </c>
      <c r="B696" s="26" t="s">
        <v>787</v>
      </c>
      <c r="C696" s="96"/>
      <c r="D696" s="22" t="s">
        <v>157</v>
      </c>
      <c r="E696" s="22">
        <v>1</v>
      </c>
      <c r="F696" s="28">
        <v>1201909</v>
      </c>
      <c r="G696" s="29">
        <v>1201909</v>
      </c>
    </row>
    <row r="697" spans="1:7" ht="12.75" customHeight="1" x14ac:dyDescent="0.25">
      <c r="A697" s="25">
        <v>14</v>
      </c>
      <c r="B697" s="26" t="s">
        <v>788</v>
      </c>
      <c r="C697" s="96"/>
      <c r="D697" s="22" t="s">
        <v>157</v>
      </c>
      <c r="E697" s="22">
        <v>1</v>
      </c>
      <c r="F697" s="28">
        <v>1201909</v>
      </c>
      <c r="G697" s="29">
        <v>1201909</v>
      </c>
    </row>
    <row r="698" spans="1:7" ht="12.75" customHeight="1" x14ac:dyDescent="0.25">
      <c r="A698" s="25">
        <v>15</v>
      </c>
      <c r="B698" s="26" t="s">
        <v>789</v>
      </c>
      <c r="C698" s="96"/>
      <c r="D698" s="22" t="s">
        <v>157</v>
      </c>
      <c r="E698" s="22">
        <v>1</v>
      </c>
      <c r="F698" s="28">
        <v>1201909</v>
      </c>
      <c r="G698" s="29">
        <v>1201909</v>
      </c>
    </row>
    <row r="699" spans="1:7" ht="12.75" customHeight="1" x14ac:dyDescent="0.25">
      <c r="A699" s="25">
        <v>16</v>
      </c>
      <c r="B699" s="26" t="s">
        <v>790</v>
      </c>
      <c r="C699" s="96"/>
      <c r="D699" s="22" t="s">
        <v>157</v>
      </c>
      <c r="E699" s="22">
        <v>1</v>
      </c>
      <c r="F699" s="28">
        <v>1201909</v>
      </c>
      <c r="G699" s="29">
        <v>1201909</v>
      </c>
    </row>
    <row r="700" spans="1:7" ht="12.75" customHeight="1" x14ac:dyDescent="0.25">
      <c r="A700" s="25">
        <v>17</v>
      </c>
      <c r="B700" s="26" t="s">
        <v>791</v>
      </c>
      <c r="C700" s="96"/>
      <c r="D700" s="22" t="s">
        <v>157</v>
      </c>
      <c r="E700" s="22">
        <v>1</v>
      </c>
      <c r="F700" s="28">
        <v>1201909</v>
      </c>
      <c r="G700" s="29">
        <v>600955</v>
      </c>
    </row>
    <row r="701" spans="1:7" ht="12.75" customHeight="1" x14ac:dyDescent="0.25">
      <c r="A701" s="25">
        <v>18</v>
      </c>
      <c r="B701" s="26" t="s">
        <v>792</v>
      </c>
      <c r="C701" s="96"/>
      <c r="D701" s="22" t="s">
        <v>157</v>
      </c>
      <c r="E701" s="22">
        <v>1</v>
      </c>
      <c r="F701" s="28">
        <v>1201909</v>
      </c>
      <c r="G701" s="29">
        <v>1201909</v>
      </c>
    </row>
    <row r="702" spans="1:7" ht="12.75" customHeight="1" x14ac:dyDescent="0.25">
      <c r="A702" s="25">
        <v>19</v>
      </c>
      <c r="B702" s="26" t="s">
        <v>793</v>
      </c>
      <c r="C702" s="96"/>
      <c r="D702" s="22" t="s">
        <v>157</v>
      </c>
      <c r="E702" s="22">
        <v>1</v>
      </c>
      <c r="F702" s="28">
        <v>1201909</v>
      </c>
      <c r="G702" s="29">
        <v>1201909</v>
      </c>
    </row>
    <row r="703" spans="1:7" x14ac:dyDescent="0.25">
      <c r="A703" s="25">
        <v>20</v>
      </c>
      <c r="B703" s="26" t="s">
        <v>794</v>
      </c>
      <c r="C703" s="95"/>
      <c r="D703" s="22" t="s">
        <v>162</v>
      </c>
      <c r="E703" s="34">
        <v>0</v>
      </c>
      <c r="F703" s="29">
        <v>0</v>
      </c>
      <c r="G703" s="29">
        <v>600955</v>
      </c>
    </row>
    <row r="704" spans="1:7" ht="12.75" customHeight="1" x14ac:dyDescent="0.25">
      <c r="A704" s="19">
        <v>560271</v>
      </c>
      <c r="B704" s="20" t="s">
        <v>795</v>
      </c>
      <c r="C704" s="21"/>
      <c r="D704" s="22"/>
      <c r="E704" s="21"/>
      <c r="F704" s="23">
        <f>SUM(F705:F756)</f>
        <v>54961806</v>
      </c>
      <c r="G704" s="23">
        <f>SUM(G705:G756)</f>
        <v>50487572</v>
      </c>
    </row>
    <row r="705" spans="1:9" ht="12.75" customHeight="1" x14ac:dyDescent="0.25">
      <c r="A705" s="25">
        <v>1</v>
      </c>
      <c r="B705" s="26" t="s">
        <v>927</v>
      </c>
      <c r="C705" s="94" t="s">
        <v>167</v>
      </c>
      <c r="D705" s="22" t="s">
        <v>162</v>
      </c>
      <c r="E705" s="27">
        <v>0</v>
      </c>
      <c r="F705" s="30">
        <v>0</v>
      </c>
      <c r="G705" s="29">
        <v>80128</v>
      </c>
    </row>
    <row r="706" spans="1:9" ht="12.75" customHeight="1" x14ac:dyDescent="0.25">
      <c r="A706" s="25">
        <v>2</v>
      </c>
      <c r="B706" s="26" t="s">
        <v>796</v>
      </c>
      <c r="C706" s="96"/>
      <c r="D706" s="22" t="s">
        <v>162</v>
      </c>
      <c r="E706" s="27">
        <v>1</v>
      </c>
      <c r="F706" s="30">
        <v>120191</v>
      </c>
      <c r="G706" s="29">
        <v>120191</v>
      </c>
    </row>
    <row r="707" spans="1:9" ht="12.75" customHeight="1" x14ac:dyDescent="0.25">
      <c r="A707" s="25">
        <v>3</v>
      </c>
      <c r="B707" s="26" t="s">
        <v>797</v>
      </c>
      <c r="C707" s="96"/>
      <c r="D707" s="22" t="s">
        <v>162</v>
      </c>
      <c r="E707" s="27">
        <v>1</v>
      </c>
      <c r="F707" s="30">
        <v>120191</v>
      </c>
      <c r="G707" s="29">
        <v>120191</v>
      </c>
    </row>
    <row r="708" spans="1:9" ht="12.75" customHeight="1" x14ac:dyDescent="0.25">
      <c r="A708" s="25">
        <v>4</v>
      </c>
      <c r="B708" s="26" t="s">
        <v>798</v>
      </c>
      <c r="C708" s="96"/>
      <c r="D708" s="22" t="s">
        <v>162</v>
      </c>
      <c r="E708" s="27">
        <v>1</v>
      </c>
      <c r="F708" s="30">
        <v>120191</v>
      </c>
      <c r="G708" s="29">
        <v>120191</v>
      </c>
    </row>
    <row r="709" spans="1:9" ht="12.75" customHeight="1" x14ac:dyDescent="0.25">
      <c r="A709" s="25">
        <v>5</v>
      </c>
      <c r="B709" s="26" t="s">
        <v>799</v>
      </c>
      <c r="C709" s="96"/>
      <c r="D709" s="22" t="s">
        <v>162</v>
      </c>
      <c r="E709" s="27">
        <v>1</v>
      </c>
      <c r="F709" s="30">
        <v>120191</v>
      </c>
      <c r="G709" s="29">
        <v>120191</v>
      </c>
    </row>
    <row r="710" spans="1:9" ht="12.75" customHeight="1" x14ac:dyDescent="0.25">
      <c r="A710" s="25">
        <v>6</v>
      </c>
      <c r="B710" s="26" t="s">
        <v>928</v>
      </c>
      <c r="C710" s="96"/>
      <c r="D710" s="22" t="s">
        <v>162</v>
      </c>
      <c r="E710" s="27">
        <v>1</v>
      </c>
      <c r="F710" s="30">
        <v>120191</v>
      </c>
      <c r="G710" s="29">
        <v>120191</v>
      </c>
    </row>
    <row r="711" spans="1:9" ht="12.75" customHeight="1" x14ac:dyDescent="0.25">
      <c r="A711" s="25">
        <v>7</v>
      </c>
      <c r="B711" s="26" t="s">
        <v>929</v>
      </c>
      <c r="C711" s="96"/>
      <c r="D711" s="22" t="s">
        <v>162</v>
      </c>
      <c r="E711" s="27">
        <v>0</v>
      </c>
      <c r="F711" s="30">
        <v>0</v>
      </c>
      <c r="G711" s="29">
        <v>20032</v>
      </c>
    </row>
    <row r="712" spans="1:9" ht="12.75" customHeight="1" x14ac:dyDescent="0.25">
      <c r="A712" s="25">
        <v>8</v>
      </c>
      <c r="B712" s="26" t="s">
        <v>930</v>
      </c>
      <c r="C712" s="96"/>
      <c r="D712" s="22" t="s">
        <v>162</v>
      </c>
      <c r="E712" s="27">
        <v>0</v>
      </c>
      <c r="F712" s="30">
        <v>0</v>
      </c>
      <c r="G712" s="29">
        <v>80128</v>
      </c>
    </row>
    <row r="713" spans="1:9" s="35" customFormat="1" ht="12.75" customHeight="1" x14ac:dyDescent="0.25">
      <c r="A713" s="25">
        <v>9</v>
      </c>
      <c r="B713" s="26" t="s">
        <v>931</v>
      </c>
      <c r="C713" s="95"/>
      <c r="D713" s="22" t="s">
        <v>162</v>
      </c>
      <c r="E713" s="27">
        <v>1</v>
      </c>
      <c r="F713" s="30">
        <v>120191</v>
      </c>
      <c r="G713" s="29">
        <v>120191</v>
      </c>
      <c r="I713" s="12"/>
    </row>
    <row r="714" spans="1:9" s="35" customFormat="1" ht="12.75" customHeight="1" x14ac:dyDescent="0.25">
      <c r="A714" s="25">
        <v>10</v>
      </c>
      <c r="B714" s="26" t="s">
        <v>932</v>
      </c>
      <c r="C714" s="94" t="s">
        <v>156</v>
      </c>
      <c r="D714" s="22" t="s">
        <v>157</v>
      </c>
      <c r="E714" s="22">
        <v>1</v>
      </c>
      <c r="F714" s="28">
        <v>1201909</v>
      </c>
      <c r="G714" s="29">
        <v>1201909</v>
      </c>
      <c r="I714" s="12"/>
    </row>
    <row r="715" spans="1:9" s="35" customFormat="1" ht="12.75" customHeight="1" x14ac:dyDescent="0.25">
      <c r="A715" s="25">
        <v>11</v>
      </c>
      <c r="B715" s="26" t="s">
        <v>800</v>
      </c>
      <c r="C715" s="96"/>
      <c r="D715" s="22" t="s">
        <v>157</v>
      </c>
      <c r="E715" s="22">
        <v>1</v>
      </c>
      <c r="F715" s="28">
        <v>1201909</v>
      </c>
      <c r="G715" s="29">
        <v>1201909</v>
      </c>
      <c r="I715" s="12"/>
    </row>
    <row r="716" spans="1:9" s="35" customFormat="1" ht="12.75" customHeight="1" x14ac:dyDescent="0.25">
      <c r="A716" s="25">
        <v>12</v>
      </c>
      <c r="B716" s="26" t="s">
        <v>714</v>
      </c>
      <c r="C716" s="96"/>
      <c r="D716" s="22" t="s">
        <v>157</v>
      </c>
      <c r="E716" s="22">
        <v>1</v>
      </c>
      <c r="F716" s="28">
        <v>1201909</v>
      </c>
      <c r="G716" s="29">
        <v>1201909</v>
      </c>
      <c r="I716" s="12"/>
    </row>
    <row r="717" spans="1:9" s="35" customFormat="1" ht="12.75" customHeight="1" x14ac:dyDescent="0.25">
      <c r="A717" s="25">
        <v>13</v>
      </c>
      <c r="B717" s="26" t="s">
        <v>801</v>
      </c>
      <c r="C717" s="96"/>
      <c r="D717" s="22" t="s">
        <v>157</v>
      </c>
      <c r="E717" s="22">
        <v>1</v>
      </c>
      <c r="F717" s="28">
        <v>1201909</v>
      </c>
      <c r="G717" s="29">
        <v>1201909</v>
      </c>
      <c r="I717" s="12"/>
    </row>
    <row r="718" spans="1:9" s="35" customFormat="1" ht="12.75" customHeight="1" x14ac:dyDescent="0.25">
      <c r="A718" s="25">
        <v>14</v>
      </c>
      <c r="B718" s="26" t="s">
        <v>933</v>
      </c>
      <c r="C718" s="96"/>
      <c r="D718" s="22" t="s">
        <v>157</v>
      </c>
      <c r="E718" s="22">
        <v>1</v>
      </c>
      <c r="F718" s="28">
        <v>1201909</v>
      </c>
      <c r="G718" s="29">
        <v>901433</v>
      </c>
      <c r="I718" s="12"/>
    </row>
    <row r="719" spans="1:9" s="35" customFormat="1" ht="12.75" customHeight="1" x14ac:dyDescent="0.25">
      <c r="A719" s="25">
        <v>15</v>
      </c>
      <c r="B719" s="26" t="s">
        <v>802</v>
      </c>
      <c r="C719" s="96"/>
      <c r="D719" s="22" t="s">
        <v>157</v>
      </c>
      <c r="E719" s="22">
        <v>1</v>
      </c>
      <c r="F719" s="28">
        <v>1201909</v>
      </c>
      <c r="G719" s="29">
        <v>1201909</v>
      </c>
      <c r="I719" s="12"/>
    </row>
    <row r="720" spans="1:9" s="35" customFormat="1" ht="12.75" customHeight="1" x14ac:dyDescent="0.25">
      <c r="A720" s="25">
        <v>16</v>
      </c>
      <c r="B720" s="26" t="s">
        <v>803</v>
      </c>
      <c r="C720" s="96"/>
      <c r="D720" s="22" t="s">
        <v>157</v>
      </c>
      <c r="E720" s="22">
        <v>1</v>
      </c>
      <c r="F720" s="28">
        <v>1201909</v>
      </c>
      <c r="G720" s="29">
        <v>1201909</v>
      </c>
      <c r="I720" s="12"/>
    </row>
    <row r="721" spans="1:9" s="35" customFormat="1" ht="12.75" customHeight="1" x14ac:dyDescent="0.25">
      <c r="A721" s="25">
        <v>17</v>
      </c>
      <c r="B721" s="26" t="s">
        <v>804</v>
      </c>
      <c r="C721" s="96"/>
      <c r="D721" s="22" t="s">
        <v>157</v>
      </c>
      <c r="E721" s="22">
        <v>1</v>
      </c>
      <c r="F721" s="28">
        <v>1201909</v>
      </c>
      <c r="G721" s="29">
        <v>901433</v>
      </c>
      <c r="I721" s="12"/>
    </row>
    <row r="722" spans="1:9" s="35" customFormat="1" ht="12.75" customHeight="1" x14ac:dyDescent="0.25">
      <c r="A722" s="25">
        <v>18</v>
      </c>
      <c r="B722" s="26" t="s">
        <v>805</v>
      </c>
      <c r="C722" s="96"/>
      <c r="D722" s="22" t="s">
        <v>157</v>
      </c>
      <c r="E722" s="22">
        <v>1</v>
      </c>
      <c r="F722" s="28">
        <v>1201909</v>
      </c>
      <c r="G722" s="29">
        <v>1201909</v>
      </c>
      <c r="I722" s="12"/>
    </row>
    <row r="723" spans="1:9" s="35" customFormat="1" ht="12.75" customHeight="1" x14ac:dyDescent="0.25">
      <c r="A723" s="25">
        <v>19</v>
      </c>
      <c r="B723" s="26" t="s">
        <v>934</v>
      </c>
      <c r="C723" s="96"/>
      <c r="D723" s="22" t="s">
        <v>157</v>
      </c>
      <c r="E723" s="22">
        <v>1</v>
      </c>
      <c r="F723" s="28">
        <v>1201909</v>
      </c>
      <c r="G723" s="29">
        <v>1201909</v>
      </c>
      <c r="I723" s="12"/>
    </row>
    <row r="724" spans="1:9" s="35" customFormat="1" ht="12.75" customHeight="1" x14ac:dyDescent="0.25">
      <c r="A724" s="25">
        <v>20</v>
      </c>
      <c r="B724" s="26" t="s">
        <v>381</v>
      </c>
      <c r="C724" s="96"/>
      <c r="D724" s="22" t="s">
        <v>157</v>
      </c>
      <c r="E724" s="22">
        <v>1</v>
      </c>
      <c r="F724" s="28">
        <v>1201909</v>
      </c>
      <c r="G724" s="29">
        <v>1201909</v>
      </c>
      <c r="I724" s="12"/>
    </row>
    <row r="725" spans="1:9" s="35" customFormat="1" ht="12.75" customHeight="1" x14ac:dyDescent="0.25">
      <c r="A725" s="25">
        <v>21</v>
      </c>
      <c r="B725" s="26" t="s">
        <v>178</v>
      </c>
      <c r="C725" s="96"/>
      <c r="D725" s="22" t="s">
        <v>157</v>
      </c>
      <c r="E725" s="22">
        <v>1</v>
      </c>
      <c r="F725" s="28">
        <v>1201909</v>
      </c>
      <c r="G725" s="29">
        <v>1201909</v>
      </c>
      <c r="I725" s="12"/>
    </row>
    <row r="726" spans="1:9" s="35" customFormat="1" ht="12.75" customHeight="1" x14ac:dyDescent="0.25">
      <c r="A726" s="25">
        <v>22</v>
      </c>
      <c r="B726" s="26" t="s">
        <v>935</v>
      </c>
      <c r="C726" s="96"/>
      <c r="D726" s="22" t="s">
        <v>157</v>
      </c>
      <c r="E726" s="22">
        <v>1</v>
      </c>
      <c r="F726" s="28">
        <v>1201909</v>
      </c>
      <c r="G726" s="29">
        <v>1201909</v>
      </c>
      <c r="I726" s="12"/>
    </row>
    <row r="727" spans="1:9" s="35" customFormat="1" ht="12.75" customHeight="1" x14ac:dyDescent="0.25">
      <c r="A727" s="25">
        <v>23</v>
      </c>
      <c r="B727" s="26" t="s">
        <v>554</v>
      </c>
      <c r="C727" s="96"/>
      <c r="D727" s="22" t="s">
        <v>157</v>
      </c>
      <c r="E727" s="22">
        <v>1</v>
      </c>
      <c r="F727" s="28">
        <v>1201909</v>
      </c>
      <c r="G727" s="29">
        <v>1201909</v>
      </c>
      <c r="I727" s="12"/>
    </row>
    <row r="728" spans="1:9" s="35" customFormat="1" ht="12.75" customHeight="1" x14ac:dyDescent="0.25">
      <c r="A728" s="25">
        <v>24</v>
      </c>
      <c r="B728" s="26" t="s">
        <v>936</v>
      </c>
      <c r="C728" s="96"/>
      <c r="D728" s="22" t="s">
        <v>157</v>
      </c>
      <c r="E728" s="22">
        <v>1</v>
      </c>
      <c r="F728" s="28">
        <v>1201909</v>
      </c>
      <c r="G728" s="29">
        <v>1201909</v>
      </c>
      <c r="I728" s="12"/>
    </row>
    <row r="729" spans="1:9" ht="12.75" customHeight="1" x14ac:dyDescent="0.25">
      <c r="A729" s="25">
        <v>25</v>
      </c>
      <c r="B729" s="26" t="s">
        <v>806</v>
      </c>
      <c r="C729" s="96"/>
      <c r="D729" s="22" t="s">
        <v>157</v>
      </c>
      <c r="E729" s="22">
        <v>1</v>
      </c>
      <c r="F729" s="28">
        <v>1201909</v>
      </c>
      <c r="G729" s="29">
        <v>1201909</v>
      </c>
    </row>
    <row r="730" spans="1:9" ht="12.75" customHeight="1" x14ac:dyDescent="0.25">
      <c r="A730" s="25">
        <v>26</v>
      </c>
      <c r="B730" s="26" t="s">
        <v>937</v>
      </c>
      <c r="C730" s="96"/>
      <c r="D730" s="22" t="s">
        <v>157</v>
      </c>
      <c r="E730" s="22">
        <v>1</v>
      </c>
      <c r="F730" s="28">
        <v>1201909</v>
      </c>
      <c r="G730" s="29">
        <v>1201909</v>
      </c>
    </row>
    <row r="731" spans="1:9" ht="12.75" customHeight="1" x14ac:dyDescent="0.25">
      <c r="A731" s="25">
        <v>27</v>
      </c>
      <c r="B731" s="26" t="s">
        <v>807</v>
      </c>
      <c r="C731" s="96"/>
      <c r="D731" s="22" t="s">
        <v>157</v>
      </c>
      <c r="E731" s="22">
        <v>1</v>
      </c>
      <c r="F731" s="28">
        <v>1201909</v>
      </c>
      <c r="G731" s="29">
        <v>600955</v>
      </c>
    </row>
    <row r="732" spans="1:9" ht="12.75" customHeight="1" x14ac:dyDescent="0.25">
      <c r="A732" s="25">
        <v>28</v>
      </c>
      <c r="B732" s="26" t="s">
        <v>808</v>
      </c>
      <c r="C732" s="96"/>
      <c r="D732" s="22" t="s">
        <v>157</v>
      </c>
      <c r="E732" s="22">
        <v>1</v>
      </c>
      <c r="F732" s="28">
        <v>1201909</v>
      </c>
      <c r="G732" s="29">
        <v>1201909</v>
      </c>
    </row>
    <row r="733" spans="1:9" ht="12.75" customHeight="1" x14ac:dyDescent="0.25">
      <c r="A733" s="25">
        <v>29</v>
      </c>
      <c r="B733" s="26" t="s">
        <v>938</v>
      </c>
      <c r="C733" s="96"/>
      <c r="D733" s="22" t="s">
        <v>157</v>
      </c>
      <c r="E733" s="22">
        <v>1</v>
      </c>
      <c r="F733" s="28">
        <v>1201909</v>
      </c>
      <c r="G733" s="29">
        <v>1201909</v>
      </c>
    </row>
    <row r="734" spans="1:9" ht="12.75" customHeight="1" x14ac:dyDescent="0.25">
      <c r="A734" s="25">
        <v>30</v>
      </c>
      <c r="B734" s="26" t="s">
        <v>809</v>
      </c>
      <c r="C734" s="96"/>
      <c r="D734" s="22" t="s">
        <v>157</v>
      </c>
      <c r="E734" s="22">
        <v>1</v>
      </c>
      <c r="F734" s="28">
        <v>1201909</v>
      </c>
      <c r="G734" s="29">
        <v>600955</v>
      </c>
    </row>
    <row r="735" spans="1:9" ht="12.75" customHeight="1" x14ac:dyDescent="0.25">
      <c r="A735" s="25">
        <v>31</v>
      </c>
      <c r="B735" s="26" t="s">
        <v>810</v>
      </c>
      <c r="C735" s="96"/>
      <c r="D735" s="22" t="s">
        <v>157</v>
      </c>
      <c r="E735" s="22">
        <v>1</v>
      </c>
      <c r="F735" s="28">
        <v>1201909</v>
      </c>
      <c r="G735" s="29">
        <v>1201909</v>
      </c>
    </row>
    <row r="736" spans="1:9" ht="12.75" customHeight="1" x14ac:dyDescent="0.25">
      <c r="A736" s="25">
        <v>32</v>
      </c>
      <c r="B736" s="26" t="s">
        <v>811</v>
      </c>
      <c r="C736" s="96"/>
      <c r="D736" s="22" t="s">
        <v>157</v>
      </c>
      <c r="E736" s="22">
        <v>1</v>
      </c>
      <c r="F736" s="28">
        <v>1201909</v>
      </c>
      <c r="G736" s="29">
        <v>1201909</v>
      </c>
    </row>
    <row r="737" spans="1:9" ht="12.75" customHeight="1" x14ac:dyDescent="0.25">
      <c r="A737" s="25">
        <v>33</v>
      </c>
      <c r="B737" s="26" t="s">
        <v>812</v>
      </c>
      <c r="C737" s="96"/>
      <c r="D737" s="22" t="s">
        <v>157</v>
      </c>
      <c r="E737" s="22">
        <v>1</v>
      </c>
      <c r="F737" s="28">
        <v>1201909</v>
      </c>
      <c r="G737" s="29">
        <v>1201909</v>
      </c>
    </row>
    <row r="738" spans="1:9" ht="12.75" customHeight="1" x14ac:dyDescent="0.25">
      <c r="A738" s="25">
        <v>34</v>
      </c>
      <c r="B738" s="26" t="s">
        <v>939</v>
      </c>
      <c r="C738" s="96"/>
      <c r="D738" s="22" t="s">
        <v>157</v>
      </c>
      <c r="E738" s="22">
        <v>1</v>
      </c>
      <c r="F738" s="28">
        <v>1201909</v>
      </c>
      <c r="G738" s="29">
        <v>1201909</v>
      </c>
    </row>
    <row r="739" spans="1:9" ht="12.75" customHeight="1" x14ac:dyDescent="0.25">
      <c r="A739" s="25">
        <v>35</v>
      </c>
      <c r="B739" s="26" t="s">
        <v>940</v>
      </c>
      <c r="C739" s="96"/>
      <c r="D739" s="22" t="s">
        <v>157</v>
      </c>
      <c r="E739" s="22">
        <v>1</v>
      </c>
      <c r="F739" s="28">
        <v>1201909</v>
      </c>
      <c r="G739" s="29">
        <v>1201909</v>
      </c>
    </row>
    <row r="740" spans="1:9" ht="12.75" customHeight="1" x14ac:dyDescent="0.25">
      <c r="A740" s="25">
        <v>36</v>
      </c>
      <c r="B740" s="26" t="s">
        <v>813</v>
      </c>
      <c r="C740" s="96"/>
      <c r="D740" s="22" t="s">
        <v>157</v>
      </c>
      <c r="E740" s="22">
        <v>1</v>
      </c>
      <c r="F740" s="28">
        <v>1201909</v>
      </c>
      <c r="G740" s="29">
        <v>1201909</v>
      </c>
    </row>
    <row r="741" spans="1:9" ht="12.75" customHeight="1" x14ac:dyDescent="0.25">
      <c r="A741" s="25">
        <v>37</v>
      </c>
      <c r="B741" s="26" t="s">
        <v>376</v>
      </c>
      <c r="C741" s="96"/>
      <c r="D741" s="22" t="s">
        <v>157</v>
      </c>
      <c r="E741" s="22">
        <v>1</v>
      </c>
      <c r="F741" s="28">
        <v>1201909</v>
      </c>
      <c r="G741" s="29">
        <v>1201909</v>
      </c>
    </row>
    <row r="742" spans="1:9" ht="12.75" customHeight="1" x14ac:dyDescent="0.25">
      <c r="A742" s="25">
        <v>38</v>
      </c>
      <c r="B742" s="26" t="s">
        <v>941</v>
      </c>
      <c r="C742" s="96"/>
      <c r="D742" s="22" t="s">
        <v>157</v>
      </c>
      <c r="E742" s="22">
        <v>1</v>
      </c>
      <c r="F742" s="28">
        <v>1201909</v>
      </c>
      <c r="G742" s="29">
        <v>1201909</v>
      </c>
    </row>
    <row r="743" spans="1:9" ht="12.75" customHeight="1" x14ac:dyDescent="0.25">
      <c r="A743" s="25">
        <v>39</v>
      </c>
      <c r="B743" s="26" t="s">
        <v>814</v>
      </c>
      <c r="C743" s="96"/>
      <c r="D743" s="22" t="s">
        <v>157</v>
      </c>
      <c r="E743" s="22">
        <v>1</v>
      </c>
      <c r="F743" s="28">
        <v>1201909</v>
      </c>
      <c r="G743" s="29">
        <v>1201909</v>
      </c>
    </row>
    <row r="744" spans="1:9" ht="12.75" customHeight="1" x14ac:dyDescent="0.25">
      <c r="A744" s="25">
        <v>40</v>
      </c>
      <c r="B744" s="26" t="s">
        <v>815</v>
      </c>
      <c r="C744" s="96"/>
      <c r="D744" s="22" t="s">
        <v>157</v>
      </c>
      <c r="E744" s="22">
        <v>1</v>
      </c>
      <c r="F744" s="28">
        <v>1201909</v>
      </c>
      <c r="G744" s="29">
        <v>600955</v>
      </c>
    </row>
    <row r="745" spans="1:9" ht="12.75" customHeight="1" x14ac:dyDescent="0.25">
      <c r="A745" s="25">
        <v>41</v>
      </c>
      <c r="B745" s="26" t="s">
        <v>816</v>
      </c>
      <c r="C745" s="96"/>
      <c r="D745" s="22" t="s">
        <v>157</v>
      </c>
      <c r="E745" s="22">
        <v>1</v>
      </c>
      <c r="F745" s="28">
        <v>1201909</v>
      </c>
      <c r="G745" s="29">
        <v>1201909</v>
      </c>
    </row>
    <row r="746" spans="1:9" ht="12.75" customHeight="1" x14ac:dyDescent="0.25">
      <c r="A746" s="25">
        <v>42</v>
      </c>
      <c r="B746" s="26" t="s">
        <v>401</v>
      </c>
      <c r="C746" s="96"/>
      <c r="D746" s="22" t="s">
        <v>157</v>
      </c>
      <c r="E746" s="22">
        <v>1</v>
      </c>
      <c r="F746" s="28">
        <v>1201909</v>
      </c>
      <c r="G746" s="29">
        <v>1201909</v>
      </c>
    </row>
    <row r="747" spans="1:9" ht="12.75" customHeight="1" x14ac:dyDescent="0.25">
      <c r="A747" s="25">
        <v>43</v>
      </c>
      <c r="B747" s="26" t="s">
        <v>817</v>
      </c>
      <c r="C747" s="96"/>
      <c r="D747" s="22" t="s">
        <v>157</v>
      </c>
      <c r="E747" s="22">
        <v>1</v>
      </c>
      <c r="F747" s="28">
        <v>1201909</v>
      </c>
      <c r="G747" s="29">
        <v>600955</v>
      </c>
    </row>
    <row r="748" spans="1:9" ht="12.75" customHeight="1" x14ac:dyDescent="0.25">
      <c r="A748" s="25">
        <v>44</v>
      </c>
      <c r="B748" s="26" t="s">
        <v>818</v>
      </c>
      <c r="C748" s="96"/>
      <c r="D748" s="22" t="s">
        <v>157</v>
      </c>
      <c r="E748" s="22">
        <v>1</v>
      </c>
      <c r="F748" s="28">
        <v>1201909</v>
      </c>
      <c r="G748" s="29">
        <v>1201909</v>
      </c>
    </row>
    <row r="749" spans="1:9" ht="12.75" customHeight="1" x14ac:dyDescent="0.25">
      <c r="A749" s="25">
        <v>45</v>
      </c>
      <c r="B749" s="26" t="s">
        <v>819</v>
      </c>
      <c r="C749" s="96"/>
      <c r="D749" s="22" t="s">
        <v>157</v>
      </c>
      <c r="E749" s="22">
        <v>1</v>
      </c>
      <c r="F749" s="28">
        <v>1201909</v>
      </c>
      <c r="G749" s="29">
        <v>1201909</v>
      </c>
    </row>
    <row r="750" spans="1:9" ht="12.75" customHeight="1" x14ac:dyDescent="0.25">
      <c r="A750" s="25">
        <v>46</v>
      </c>
      <c r="B750" s="26" t="s">
        <v>820</v>
      </c>
      <c r="C750" s="96"/>
      <c r="D750" s="22" t="s">
        <v>157</v>
      </c>
      <c r="E750" s="22">
        <v>1</v>
      </c>
      <c r="F750" s="28">
        <v>1201909</v>
      </c>
      <c r="G750" s="29">
        <v>1201909</v>
      </c>
    </row>
    <row r="751" spans="1:9" ht="12.75" customHeight="1" x14ac:dyDescent="0.25">
      <c r="A751" s="25">
        <v>47</v>
      </c>
      <c r="B751" s="26" t="s">
        <v>821</v>
      </c>
      <c r="C751" s="95"/>
      <c r="D751" s="22" t="s">
        <v>157</v>
      </c>
      <c r="E751" s="22">
        <v>1</v>
      </c>
      <c r="F751" s="28">
        <v>1201909</v>
      </c>
      <c r="G751" s="29">
        <v>1314965</v>
      </c>
    </row>
    <row r="752" spans="1:9" s="24" customFormat="1" ht="12.75" customHeight="1" x14ac:dyDescent="0.25">
      <c r="A752" s="25">
        <v>48</v>
      </c>
      <c r="B752" s="26" t="s">
        <v>822</v>
      </c>
      <c r="C752" s="94" t="s">
        <v>243</v>
      </c>
      <c r="D752" s="22" t="s">
        <v>157</v>
      </c>
      <c r="E752" s="27">
        <v>1</v>
      </c>
      <c r="F752" s="28">
        <v>1904026</v>
      </c>
      <c r="G752" s="29">
        <v>1904026</v>
      </c>
      <c r="I752" s="12"/>
    </row>
    <row r="753" spans="1:9" s="35" customFormat="1" ht="12.75" customHeight="1" x14ac:dyDescent="0.25">
      <c r="A753" s="25">
        <v>49</v>
      </c>
      <c r="B753" s="26" t="s">
        <v>823</v>
      </c>
      <c r="C753" s="96"/>
      <c r="D753" s="22" t="s">
        <v>162</v>
      </c>
      <c r="E753" s="27">
        <v>0.75</v>
      </c>
      <c r="F753" s="28">
        <v>1428020</v>
      </c>
      <c r="G753" s="29">
        <v>714010</v>
      </c>
      <c r="I753" s="12"/>
    </row>
    <row r="754" spans="1:9" s="35" customFormat="1" ht="12.75" customHeight="1" x14ac:dyDescent="0.25">
      <c r="A754" s="25">
        <v>50</v>
      </c>
      <c r="B754" s="26" t="s">
        <v>824</v>
      </c>
      <c r="C754" s="96"/>
      <c r="D754" s="22" t="s">
        <v>162</v>
      </c>
      <c r="E754" s="27">
        <v>0.75</v>
      </c>
      <c r="F754" s="28">
        <v>1428020</v>
      </c>
      <c r="G754" s="29">
        <v>1428020</v>
      </c>
      <c r="I754" s="12"/>
    </row>
    <row r="755" spans="1:9" s="35" customFormat="1" ht="12.75" customHeight="1" x14ac:dyDescent="0.25">
      <c r="A755" s="25">
        <v>51</v>
      </c>
      <c r="B755" s="26" t="s">
        <v>825</v>
      </c>
      <c r="C755" s="96"/>
      <c r="D755" s="22" t="s">
        <v>157</v>
      </c>
      <c r="E755" s="27">
        <v>1</v>
      </c>
      <c r="F755" s="28">
        <v>1904026</v>
      </c>
      <c r="G755" s="29">
        <v>952013</v>
      </c>
      <c r="I755" s="12"/>
    </row>
    <row r="756" spans="1:9" s="35" customFormat="1" x14ac:dyDescent="0.25">
      <c r="A756" s="25">
        <v>52</v>
      </c>
      <c r="B756" s="26" t="s">
        <v>826</v>
      </c>
      <c r="C756" s="95"/>
      <c r="D756" s="22" t="s">
        <v>157</v>
      </c>
      <c r="E756" s="27">
        <v>1</v>
      </c>
      <c r="F756" s="28">
        <v>1904026</v>
      </c>
      <c r="G756" s="29">
        <v>1807239</v>
      </c>
      <c r="I756" s="12"/>
    </row>
    <row r="757" spans="1:9" s="35" customFormat="1" ht="12.75" customHeight="1" x14ac:dyDescent="0.25">
      <c r="A757" s="19">
        <v>560272</v>
      </c>
      <c r="B757" s="20" t="s">
        <v>827</v>
      </c>
      <c r="C757" s="21"/>
      <c r="D757" s="22"/>
      <c r="E757" s="21"/>
      <c r="F757" s="23">
        <f>SUM(F758:F803)</f>
        <v>49120022</v>
      </c>
      <c r="G757" s="23">
        <f>SUM(G758:G803)</f>
        <v>47007170</v>
      </c>
    </row>
    <row r="758" spans="1:9" s="35" customFormat="1" ht="12.75" customHeight="1" x14ac:dyDescent="0.25">
      <c r="A758" s="25">
        <v>1</v>
      </c>
      <c r="B758" s="26" t="s">
        <v>828</v>
      </c>
      <c r="C758" s="94" t="s">
        <v>167</v>
      </c>
      <c r="D758" s="22" t="s">
        <v>162</v>
      </c>
      <c r="E758" s="27">
        <v>1</v>
      </c>
      <c r="F758" s="30">
        <v>120191</v>
      </c>
      <c r="G758" s="29">
        <v>120191</v>
      </c>
    </row>
    <row r="759" spans="1:9" s="35" customFormat="1" ht="12.75" customHeight="1" x14ac:dyDescent="0.25">
      <c r="A759" s="25">
        <v>2</v>
      </c>
      <c r="B759" s="26" t="s">
        <v>829</v>
      </c>
      <c r="C759" s="96"/>
      <c r="D759" s="22" t="s">
        <v>162</v>
      </c>
      <c r="E759" s="27">
        <v>1</v>
      </c>
      <c r="F759" s="30">
        <v>120191</v>
      </c>
      <c r="G759" s="29">
        <v>120191</v>
      </c>
    </row>
    <row r="760" spans="1:9" s="35" customFormat="1" ht="12.75" customHeight="1" x14ac:dyDescent="0.25">
      <c r="A760" s="25">
        <v>3</v>
      </c>
      <c r="B760" s="26" t="s">
        <v>830</v>
      </c>
      <c r="C760" s="96"/>
      <c r="D760" s="22" t="s">
        <v>162</v>
      </c>
      <c r="E760" s="27">
        <v>1</v>
      </c>
      <c r="F760" s="30">
        <v>120191</v>
      </c>
      <c r="G760" s="29">
        <v>120191</v>
      </c>
    </row>
    <row r="761" spans="1:9" s="35" customFormat="1" ht="12.75" customHeight="1" x14ac:dyDescent="0.25">
      <c r="A761" s="25">
        <v>4</v>
      </c>
      <c r="B761" s="26" t="s">
        <v>831</v>
      </c>
      <c r="C761" s="96"/>
      <c r="D761" s="22" t="s">
        <v>162</v>
      </c>
      <c r="E761" s="27">
        <v>1</v>
      </c>
      <c r="F761" s="30">
        <v>120191</v>
      </c>
      <c r="G761" s="29">
        <v>120191</v>
      </c>
    </row>
    <row r="762" spans="1:9" s="35" customFormat="1" ht="12.75" customHeight="1" x14ac:dyDescent="0.25">
      <c r="A762" s="25">
        <v>5</v>
      </c>
      <c r="B762" s="26" t="s">
        <v>832</v>
      </c>
      <c r="C762" s="96"/>
      <c r="D762" s="22" t="s">
        <v>162</v>
      </c>
      <c r="E762" s="27">
        <v>1</v>
      </c>
      <c r="F762" s="30">
        <v>120191</v>
      </c>
      <c r="G762" s="29">
        <v>60096</v>
      </c>
    </row>
    <row r="763" spans="1:9" s="35" customFormat="1" ht="12.75" customHeight="1" x14ac:dyDescent="0.25">
      <c r="A763" s="25">
        <v>6</v>
      </c>
      <c r="B763" s="26" t="s">
        <v>833</v>
      </c>
      <c r="C763" s="96"/>
      <c r="D763" s="22" t="s">
        <v>162</v>
      </c>
      <c r="E763" s="27">
        <v>1</v>
      </c>
      <c r="F763" s="30">
        <v>120191</v>
      </c>
      <c r="G763" s="29">
        <v>120191</v>
      </c>
    </row>
    <row r="764" spans="1:9" s="35" customFormat="1" ht="12.75" customHeight="1" x14ac:dyDescent="0.25">
      <c r="A764" s="25">
        <v>7</v>
      </c>
      <c r="B764" s="26" t="s">
        <v>834</v>
      </c>
      <c r="C764" s="95"/>
      <c r="D764" s="22" t="s">
        <v>162</v>
      </c>
      <c r="E764" s="27">
        <v>1</v>
      </c>
      <c r="F764" s="30">
        <v>120191</v>
      </c>
      <c r="G764" s="29">
        <v>120191</v>
      </c>
    </row>
    <row r="765" spans="1:9" s="35" customFormat="1" ht="12.75" customHeight="1" x14ac:dyDescent="0.25">
      <c r="A765" s="25">
        <v>8</v>
      </c>
      <c r="B765" s="26" t="s">
        <v>835</v>
      </c>
      <c r="C765" s="94" t="s">
        <v>156</v>
      </c>
      <c r="D765" s="22" t="s">
        <v>157</v>
      </c>
      <c r="E765" s="22">
        <v>1</v>
      </c>
      <c r="F765" s="28">
        <v>1201909</v>
      </c>
      <c r="G765" s="29">
        <v>600955</v>
      </c>
    </row>
    <row r="766" spans="1:9" s="35" customFormat="1" ht="12.75" customHeight="1" x14ac:dyDescent="0.25">
      <c r="A766" s="25">
        <v>9</v>
      </c>
      <c r="B766" s="26" t="s">
        <v>836</v>
      </c>
      <c r="C766" s="96"/>
      <c r="D766" s="22" t="s">
        <v>157</v>
      </c>
      <c r="E766" s="22">
        <v>1</v>
      </c>
      <c r="F766" s="28">
        <v>1201909</v>
      </c>
      <c r="G766" s="29">
        <v>1201909</v>
      </c>
    </row>
    <row r="767" spans="1:9" s="35" customFormat="1" ht="12.75" customHeight="1" x14ac:dyDescent="0.25">
      <c r="A767" s="25">
        <v>10</v>
      </c>
      <c r="B767" s="26" t="s">
        <v>837</v>
      </c>
      <c r="C767" s="96"/>
      <c r="D767" s="22" t="s">
        <v>157</v>
      </c>
      <c r="E767" s="22">
        <v>1</v>
      </c>
      <c r="F767" s="28">
        <v>1201909</v>
      </c>
      <c r="G767" s="29">
        <v>1201909</v>
      </c>
    </row>
    <row r="768" spans="1:9" s="35" customFormat="1" ht="12.75" customHeight="1" x14ac:dyDescent="0.25">
      <c r="A768" s="25">
        <v>11</v>
      </c>
      <c r="B768" s="26" t="s">
        <v>838</v>
      </c>
      <c r="C768" s="96"/>
      <c r="D768" s="22" t="s">
        <v>157</v>
      </c>
      <c r="E768" s="22">
        <v>1</v>
      </c>
      <c r="F768" s="28">
        <v>1201909</v>
      </c>
      <c r="G768" s="29">
        <v>1201909</v>
      </c>
    </row>
    <row r="769" spans="1:7" ht="12.75" customHeight="1" x14ac:dyDescent="0.25">
      <c r="A769" s="25">
        <v>12</v>
      </c>
      <c r="B769" s="26" t="s">
        <v>839</v>
      </c>
      <c r="C769" s="96"/>
      <c r="D769" s="22" t="s">
        <v>157</v>
      </c>
      <c r="E769" s="22">
        <v>1</v>
      </c>
      <c r="F769" s="28">
        <v>1201909</v>
      </c>
      <c r="G769" s="29">
        <v>1201909</v>
      </c>
    </row>
    <row r="770" spans="1:7" ht="12.75" customHeight="1" x14ac:dyDescent="0.25">
      <c r="A770" s="25">
        <v>13</v>
      </c>
      <c r="B770" s="26" t="s">
        <v>840</v>
      </c>
      <c r="C770" s="96"/>
      <c r="D770" s="22" t="s">
        <v>157</v>
      </c>
      <c r="E770" s="22">
        <v>1</v>
      </c>
      <c r="F770" s="28">
        <v>1201909</v>
      </c>
      <c r="G770" s="29">
        <v>1201909</v>
      </c>
    </row>
    <row r="771" spans="1:7" ht="12.75" customHeight="1" x14ac:dyDescent="0.25">
      <c r="A771" s="25">
        <v>14</v>
      </c>
      <c r="B771" s="26" t="s">
        <v>841</v>
      </c>
      <c r="C771" s="96"/>
      <c r="D771" s="22" t="s">
        <v>157</v>
      </c>
      <c r="E771" s="22">
        <v>1</v>
      </c>
      <c r="F771" s="28">
        <v>1201909</v>
      </c>
      <c r="G771" s="29">
        <v>1201909</v>
      </c>
    </row>
    <row r="772" spans="1:7" ht="12.75" customHeight="1" x14ac:dyDescent="0.25">
      <c r="A772" s="25">
        <v>15</v>
      </c>
      <c r="B772" s="26" t="s">
        <v>842</v>
      </c>
      <c r="C772" s="96"/>
      <c r="D772" s="22" t="s">
        <v>157</v>
      </c>
      <c r="E772" s="22">
        <v>1</v>
      </c>
      <c r="F772" s="28">
        <v>1201909</v>
      </c>
      <c r="G772" s="29">
        <v>1201909</v>
      </c>
    </row>
    <row r="773" spans="1:7" ht="12.75" customHeight="1" x14ac:dyDescent="0.25">
      <c r="A773" s="25">
        <v>16</v>
      </c>
      <c r="B773" s="26" t="s">
        <v>843</v>
      </c>
      <c r="C773" s="96"/>
      <c r="D773" s="22" t="s">
        <v>157</v>
      </c>
      <c r="E773" s="22">
        <v>1</v>
      </c>
      <c r="F773" s="28">
        <v>1201909</v>
      </c>
      <c r="G773" s="29">
        <v>1201909</v>
      </c>
    </row>
    <row r="774" spans="1:7" ht="12.75" customHeight="1" x14ac:dyDescent="0.25">
      <c r="A774" s="25">
        <v>17</v>
      </c>
      <c r="B774" s="26" t="s">
        <v>844</v>
      </c>
      <c r="C774" s="96"/>
      <c r="D774" s="22" t="s">
        <v>157</v>
      </c>
      <c r="E774" s="22">
        <v>1</v>
      </c>
      <c r="F774" s="28">
        <v>1201909</v>
      </c>
      <c r="G774" s="29">
        <v>600955</v>
      </c>
    </row>
    <row r="775" spans="1:7" ht="12.75" customHeight="1" x14ac:dyDescent="0.25">
      <c r="A775" s="25">
        <v>18</v>
      </c>
      <c r="B775" s="26" t="s">
        <v>845</v>
      </c>
      <c r="C775" s="96"/>
      <c r="D775" s="22" t="s">
        <v>157</v>
      </c>
      <c r="E775" s="22">
        <v>1</v>
      </c>
      <c r="F775" s="28">
        <v>1201909</v>
      </c>
      <c r="G775" s="29">
        <v>600955</v>
      </c>
    </row>
    <row r="776" spans="1:7" ht="12.75" customHeight="1" x14ac:dyDescent="0.25">
      <c r="A776" s="25">
        <v>19</v>
      </c>
      <c r="B776" s="26" t="s">
        <v>846</v>
      </c>
      <c r="C776" s="96"/>
      <c r="D776" s="22" t="s">
        <v>157</v>
      </c>
      <c r="E776" s="22">
        <v>1</v>
      </c>
      <c r="F776" s="28">
        <v>1201909</v>
      </c>
      <c r="G776" s="29">
        <v>1201909</v>
      </c>
    </row>
    <row r="777" spans="1:7" ht="12.75" customHeight="1" x14ac:dyDescent="0.25">
      <c r="A777" s="25">
        <v>20</v>
      </c>
      <c r="B777" s="26" t="s">
        <v>847</v>
      </c>
      <c r="C777" s="96"/>
      <c r="D777" s="22" t="s">
        <v>157</v>
      </c>
      <c r="E777" s="22">
        <v>1</v>
      </c>
      <c r="F777" s="28">
        <v>1201909</v>
      </c>
      <c r="G777" s="29">
        <v>1201909</v>
      </c>
    </row>
    <row r="778" spans="1:7" ht="12.75" customHeight="1" x14ac:dyDescent="0.25">
      <c r="A778" s="25">
        <v>21</v>
      </c>
      <c r="B778" s="26" t="s">
        <v>848</v>
      </c>
      <c r="C778" s="96"/>
      <c r="D778" s="22" t="s">
        <v>157</v>
      </c>
      <c r="E778" s="22">
        <v>1</v>
      </c>
      <c r="F778" s="28">
        <v>1201909</v>
      </c>
      <c r="G778" s="29">
        <v>1201909</v>
      </c>
    </row>
    <row r="779" spans="1:7" ht="12.75" customHeight="1" x14ac:dyDescent="0.25">
      <c r="A779" s="25">
        <v>22</v>
      </c>
      <c r="B779" s="26" t="s">
        <v>849</v>
      </c>
      <c r="C779" s="96"/>
      <c r="D779" s="22" t="s">
        <v>157</v>
      </c>
      <c r="E779" s="22">
        <v>1</v>
      </c>
      <c r="F779" s="28">
        <v>1201909</v>
      </c>
      <c r="G779" s="29">
        <v>1201909</v>
      </c>
    </row>
    <row r="780" spans="1:7" ht="12.75" customHeight="1" x14ac:dyDescent="0.25">
      <c r="A780" s="25">
        <v>23</v>
      </c>
      <c r="B780" s="26" t="s">
        <v>850</v>
      </c>
      <c r="C780" s="96"/>
      <c r="D780" s="22" t="s">
        <v>157</v>
      </c>
      <c r="E780" s="22">
        <v>1</v>
      </c>
      <c r="F780" s="28">
        <v>1201909</v>
      </c>
      <c r="G780" s="29">
        <v>1201909</v>
      </c>
    </row>
    <row r="781" spans="1:7" ht="12.75" customHeight="1" x14ac:dyDescent="0.25">
      <c r="A781" s="25">
        <v>24</v>
      </c>
      <c r="B781" s="26" t="s">
        <v>851</v>
      </c>
      <c r="C781" s="96"/>
      <c r="D781" s="22" t="s">
        <v>157</v>
      </c>
      <c r="E781" s="22">
        <v>1</v>
      </c>
      <c r="F781" s="28">
        <v>1201909</v>
      </c>
      <c r="G781" s="29">
        <v>1201909</v>
      </c>
    </row>
    <row r="782" spans="1:7" ht="12.75" customHeight="1" x14ac:dyDescent="0.25">
      <c r="A782" s="25">
        <v>25</v>
      </c>
      <c r="B782" s="26" t="s">
        <v>852</v>
      </c>
      <c r="C782" s="96"/>
      <c r="D782" s="22" t="s">
        <v>157</v>
      </c>
      <c r="E782" s="22">
        <v>1</v>
      </c>
      <c r="F782" s="28">
        <v>1201909</v>
      </c>
      <c r="G782" s="29">
        <v>1201909</v>
      </c>
    </row>
    <row r="783" spans="1:7" ht="12.75" customHeight="1" x14ac:dyDescent="0.25">
      <c r="A783" s="25">
        <v>26</v>
      </c>
      <c r="B783" s="26" t="s">
        <v>853</v>
      </c>
      <c r="C783" s="96"/>
      <c r="D783" s="22" t="s">
        <v>157</v>
      </c>
      <c r="E783" s="22">
        <v>1</v>
      </c>
      <c r="F783" s="28">
        <v>1201909</v>
      </c>
      <c r="G783" s="29">
        <v>1201909</v>
      </c>
    </row>
    <row r="784" spans="1:7" ht="12.75" customHeight="1" x14ac:dyDescent="0.25">
      <c r="A784" s="25">
        <v>27</v>
      </c>
      <c r="B784" s="26" t="s">
        <v>854</v>
      </c>
      <c r="C784" s="96"/>
      <c r="D784" s="22" t="s">
        <v>157</v>
      </c>
      <c r="E784" s="22">
        <v>1</v>
      </c>
      <c r="F784" s="28">
        <v>1201909</v>
      </c>
      <c r="G784" s="29">
        <v>1201909</v>
      </c>
    </row>
    <row r="785" spans="1:7" ht="12.75" customHeight="1" x14ac:dyDescent="0.25">
      <c r="A785" s="25">
        <v>28</v>
      </c>
      <c r="B785" s="26" t="s">
        <v>855</v>
      </c>
      <c r="C785" s="96"/>
      <c r="D785" s="22" t="s">
        <v>157</v>
      </c>
      <c r="E785" s="22">
        <v>1</v>
      </c>
      <c r="F785" s="28">
        <v>1201909</v>
      </c>
      <c r="G785" s="29">
        <v>1201909</v>
      </c>
    </row>
    <row r="786" spans="1:7" ht="12.75" customHeight="1" x14ac:dyDescent="0.25">
      <c r="A786" s="25">
        <v>29</v>
      </c>
      <c r="B786" s="26" t="s">
        <v>856</v>
      </c>
      <c r="C786" s="96"/>
      <c r="D786" s="22" t="s">
        <v>157</v>
      </c>
      <c r="E786" s="22">
        <v>1</v>
      </c>
      <c r="F786" s="28">
        <v>1201909</v>
      </c>
      <c r="G786" s="29">
        <v>1201909</v>
      </c>
    </row>
    <row r="787" spans="1:7" ht="12.75" customHeight="1" x14ac:dyDescent="0.25">
      <c r="A787" s="25">
        <v>30</v>
      </c>
      <c r="B787" s="26" t="s">
        <v>857</v>
      </c>
      <c r="C787" s="96"/>
      <c r="D787" s="22" t="s">
        <v>157</v>
      </c>
      <c r="E787" s="22">
        <v>1</v>
      </c>
      <c r="F787" s="28">
        <v>1201909</v>
      </c>
      <c r="G787" s="29">
        <v>1201909</v>
      </c>
    </row>
    <row r="788" spans="1:7" ht="12.75" customHeight="1" x14ac:dyDescent="0.25">
      <c r="A788" s="25">
        <v>31</v>
      </c>
      <c r="B788" s="26" t="s">
        <v>858</v>
      </c>
      <c r="C788" s="96"/>
      <c r="D788" s="22" t="s">
        <v>157</v>
      </c>
      <c r="E788" s="22">
        <v>1</v>
      </c>
      <c r="F788" s="28">
        <v>1201909</v>
      </c>
      <c r="G788" s="29">
        <v>600955</v>
      </c>
    </row>
    <row r="789" spans="1:7" ht="12.75" customHeight="1" x14ac:dyDescent="0.25">
      <c r="A789" s="25">
        <v>32</v>
      </c>
      <c r="B789" s="26" t="s">
        <v>859</v>
      </c>
      <c r="C789" s="96"/>
      <c r="D789" s="22" t="s">
        <v>157</v>
      </c>
      <c r="E789" s="22">
        <v>1</v>
      </c>
      <c r="F789" s="28">
        <v>1201909</v>
      </c>
      <c r="G789" s="29">
        <v>1201909</v>
      </c>
    </row>
    <row r="790" spans="1:7" ht="12.75" customHeight="1" x14ac:dyDescent="0.25">
      <c r="A790" s="25">
        <v>33</v>
      </c>
      <c r="B790" s="26" t="s">
        <v>860</v>
      </c>
      <c r="C790" s="96"/>
      <c r="D790" s="22" t="s">
        <v>157</v>
      </c>
      <c r="E790" s="22">
        <v>1</v>
      </c>
      <c r="F790" s="28">
        <v>1201909</v>
      </c>
      <c r="G790" s="29">
        <v>1201909</v>
      </c>
    </row>
    <row r="791" spans="1:7" ht="12.75" customHeight="1" x14ac:dyDescent="0.25">
      <c r="A791" s="25">
        <v>34</v>
      </c>
      <c r="B791" s="26" t="s">
        <v>861</v>
      </c>
      <c r="C791" s="96"/>
      <c r="D791" s="22" t="s">
        <v>157</v>
      </c>
      <c r="E791" s="22">
        <v>1</v>
      </c>
      <c r="F791" s="28">
        <v>1201909</v>
      </c>
      <c r="G791" s="29">
        <v>1201909</v>
      </c>
    </row>
    <row r="792" spans="1:7" ht="12.75" customHeight="1" x14ac:dyDescent="0.25">
      <c r="A792" s="25">
        <v>35</v>
      </c>
      <c r="B792" s="26" t="s">
        <v>862</v>
      </c>
      <c r="C792" s="96"/>
      <c r="D792" s="22" t="s">
        <v>157</v>
      </c>
      <c r="E792" s="22">
        <v>1</v>
      </c>
      <c r="F792" s="28">
        <v>1201909</v>
      </c>
      <c r="G792" s="29">
        <v>1201909</v>
      </c>
    </row>
    <row r="793" spans="1:7" ht="12.75" customHeight="1" x14ac:dyDescent="0.25">
      <c r="A793" s="25">
        <v>36</v>
      </c>
      <c r="B793" s="26" t="s">
        <v>863</v>
      </c>
      <c r="C793" s="96"/>
      <c r="D793" s="22" t="s">
        <v>157</v>
      </c>
      <c r="E793" s="22">
        <v>1</v>
      </c>
      <c r="F793" s="28">
        <v>1201909</v>
      </c>
      <c r="G793" s="29">
        <v>1201909</v>
      </c>
    </row>
    <row r="794" spans="1:7" ht="12.75" customHeight="1" x14ac:dyDescent="0.25">
      <c r="A794" s="25">
        <v>37</v>
      </c>
      <c r="B794" s="26" t="s">
        <v>864</v>
      </c>
      <c r="C794" s="96"/>
      <c r="D794" s="22" t="s">
        <v>157</v>
      </c>
      <c r="E794" s="22">
        <v>1</v>
      </c>
      <c r="F794" s="28">
        <v>1201909</v>
      </c>
      <c r="G794" s="29">
        <v>1201909</v>
      </c>
    </row>
    <row r="795" spans="1:7" ht="12.75" customHeight="1" x14ac:dyDescent="0.25">
      <c r="A795" s="25">
        <v>38</v>
      </c>
      <c r="B795" s="26" t="s">
        <v>865</v>
      </c>
      <c r="C795" s="96"/>
      <c r="D795" s="22" t="s">
        <v>157</v>
      </c>
      <c r="E795" s="22">
        <v>1</v>
      </c>
      <c r="F795" s="28">
        <v>1201909</v>
      </c>
      <c r="G795" s="29">
        <v>1201909</v>
      </c>
    </row>
    <row r="796" spans="1:7" ht="12.75" customHeight="1" x14ac:dyDescent="0.25">
      <c r="A796" s="25">
        <v>39</v>
      </c>
      <c r="B796" s="26" t="s">
        <v>866</v>
      </c>
      <c r="C796" s="96"/>
      <c r="D796" s="22" t="s">
        <v>157</v>
      </c>
      <c r="E796" s="22">
        <v>1</v>
      </c>
      <c r="F796" s="28">
        <v>1201909</v>
      </c>
      <c r="G796" s="29">
        <v>1201909</v>
      </c>
    </row>
    <row r="797" spans="1:7" ht="12.75" customHeight="1" x14ac:dyDescent="0.25">
      <c r="A797" s="25">
        <v>40</v>
      </c>
      <c r="B797" s="26" t="s">
        <v>867</v>
      </c>
      <c r="C797" s="96"/>
      <c r="D797" s="22" t="s">
        <v>157</v>
      </c>
      <c r="E797" s="22">
        <v>1</v>
      </c>
      <c r="F797" s="28">
        <v>1201909</v>
      </c>
      <c r="G797" s="29">
        <v>1201909</v>
      </c>
    </row>
    <row r="798" spans="1:7" ht="12.75" customHeight="1" x14ac:dyDescent="0.25">
      <c r="A798" s="25">
        <v>41</v>
      </c>
      <c r="B798" s="26" t="s">
        <v>868</v>
      </c>
      <c r="C798" s="96"/>
      <c r="D798" s="22" t="s">
        <v>157</v>
      </c>
      <c r="E798" s="22">
        <v>1</v>
      </c>
      <c r="F798" s="28">
        <v>1201909</v>
      </c>
      <c r="G798" s="29">
        <v>1201909</v>
      </c>
    </row>
    <row r="799" spans="1:7" ht="12.75" customHeight="1" x14ac:dyDescent="0.25">
      <c r="A799" s="25">
        <v>42</v>
      </c>
      <c r="B799" s="26" t="s">
        <v>869</v>
      </c>
      <c r="C799" s="96"/>
      <c r="D799" s="22" t="s">
        <v>157</v>
      </c>
      <c r="E799" s="22">
        <v>1</v>
      </c>
      <c r="F799" s="28">
        <v>1201909</v>
      </c>
      <c r="G799" s="29">
        <v>1201909</v>
      </c>
    </row>
    <row r="800" spans="1:7" ht="12.75" customHeight="1" x14ac:dyDescent="0.25">
      <c r="A800" s="25">
        <v>43</v>
      </c>
      <c r="B800" s="26" t="s">
        <v>870</v>
      </c>
      <c r="C800" s="96"/>
      <c r="D800" s="22" t="s">
        <v>157</v>
      </c>
      <c r="E800" s="22">
        <v>1</v>
      </c>
      <c r="F800" s="28">
        <v>1201909</v>
      </c>
      <c r="G800" s="29">
        <v>1201909</v>
      </c>
    </row>
    <row r="801" spans="1:7" ht="12.75" customHeight="1" x14ac:dyDescent="0.25">
      <c r="A801" s="25">
        <v>44</v>
      </c>
      <c r="B801" s="26" t="s">
        <v>871</v>
      </c>
      <c r="C801" s="95"/>
      <c r="D801" s="22" t="s">
        <v>157</v>
      </c>
      <c r="E801" s="22">
        <v>1</v>
      </c>
      <c r="F801" s="28">
        <v>1201909</v>
      </c>
      <c r="G801" s="29">
        <v>1552968</v>
      </c>
    </row>
    <row r="802" spans="1:7" ht="12.75" customHeight="1" x14ac:dyDescent="0.25">
      <c r="A802" s="25">
        <v>45</v>
      </c>
      <c r="B802" s="26" t="s">
        <v>872</v>
      </c>
      <c r="C802" s="94" t="s">
        <v>243</v>
      </c>
      <c r="D802" s="22" t="s">
        <v>157</v>
      </c>
      <c r="E802" s="27">
        <v>1</v>
      </c>
      <c r="F802" s="28">
        <v>1904026</v>
      </c>
      <c r="G802" s="29">
        <v>1904026</v>
      </c>
    </row>
    <row r="803" spans="1:7" x14ac:dyDescent="0.25">
      <c r="A803" s="25">
        <v>46</v>
      </c>
      <c r="B803" s="26" t="s">
        <v>873</v>
      </c>
      <c r="C803" s="95"/>
      <c r="D803" s="22" t="s">
        <v>157</v>
      </c>
      <c r="E803" s="27">
        <v>1</v>
      </c>
      <c r="F803" s="28">
        <v>1904026</v>
      </c>
      <c r="G803" s="29">
        <v>1904026</v>
      </c>
    </row>
    <row r="804" spans="1:7" ht="12.75" customHeight="1" x14ac:dyDescent="0.25">
      <c r="A804" s="19">
        <v>560275</v>
      </c>
      <c r="B804" s="20" t="s">
        <v>874</v>
      </c>
      <c r="C804" s="21"/>
      <c r="D804" s="22"/>
      <c r="E804" s="21"/>
      <c r="F804" s="23">
        <f>SUM(F805:F837)</f>
        <v>29086203</v>
      </c>
      <c r="G804" s="23">
        <f>SUM(G805:G837)</f>
        <v>29386683</v>
      </c>
    </row>
    <row r="805" spans="1:7" ht="12.75" customHeight="1" x14ac:dyDescent="0.25">
      <c r="A805" s="31">
        <v>1</v>
      </c>
      <c r="B805" s="26" t="s">
        <v>875</v>
      </c>
      <c r="C805" s="94" t="s">
        <v>167</v>
      </c>
      <c r="D805" s="22" t="s">
        <v>162</v>
      </c>
      <c r="E805" s="27">
        <v>0</v>
      </c>
      <c r="F805" s="29">
        <v>0</v>
      </c>
      <c r="G805" s="29">
        <v>60096</v>
      </c>
    </row>
    <row r="806" spans="1:7" ht="12.75" customHeight="1" x14ac:dyDescent="0.25">
      <c r="A806" s="25">
        <v>2</v>
      </c>
      <c r="B806" s="26" t="s">
        <v>876</v>
      </c>
      <c r="C806" s="96"/>
      <c r="D806" s="22" t="s">
        <v>162</v>
      </c>
      <c r="E806" s="27">
        <v>1</v>
      </c>
      <c r="F806" s="30">
        <v>120191</v>
      </c>
      <c r="G806" s="29">
        <v>120191</v>
      </c>
    </row>
    <row r="807" spans="1:7" ht="12.75" customHeight="1" x14ac:dyDescent="0.25">
      <c r="A807" s="31">
        <v>3</v>
      </c>
      <c r="B807" s="26" t="s">
        <v>877</v>
      </c>
      <c r="C807" s="95"/>
      <c r="D807" s="22" t="s">
        <v>162</v>
      </c>
      <c r="E807" s="27">
        <v>1</v>
      </c>
      <c r="F807" s="30">
        <v>120191</v>
      </c>
      <c r="G807" s="29">
        <v>360574</v>
      </c>
    </row>
    <row r="808" spans="1:7" ht="12.75" customHeight="1" x14ac:dyDescent="0.25">
      <c r="A808" s="25">
        <v>4</v>
      </c>
      <c r="B808" s="26" t="s">
        <v>878</v>
      </c>
      <c r="C808" s="94" t="s">
        <v>156</v>
      </c>
      <c r="D808" s="22" t="s">
        <v>162</v>
      </c>
      <c r="E808" s="27">
        <v>0.5</v>
      </c>
      <c r="F808" s="28">
        <v>600955</v>
      </c>
      <c r="G808" s="29">
        <v>600955</v>
      </c>
    </row>
    <row r="809" spans="1:7" ht="12.75" customHeight="1" x14ac:dyDescent="0.25">
      <c r="A809" s="31">
        <v>5</v>
      </c>
      <c r="B809" s="26" t="s">
        <v>578</v>
      </c>
      <c r="C809" s="96"/>
      <c r="D809" s="22" t="s">
        <v>162</v>
      </c>
      <c r="E809" s="27">
        <v>0.5</v>
      </c>
      <c r="F809" s="28">
        <v>600955</v>
      </c>
      <c r="G809" s="29">
        <v>600955</v>
      </c>
    </row>
    <row r="810" spans="1:7" ht="12.75" customHeight="1" x14ac:dyDescent="0.25">
      <c r="A810" s="25">
        <v>6</v>
      </c>
      <c r="B810" s="26" t="s">
        <v>879</v>
      </c>
      <c r="C810" s="96"/>
      <c r="D810" s="22" t="s">
        <v>162</v>
      </c>
      <c r="E810" s="27">
        <v>0.5</v>
      </c>
      <c r="F810" s="28">
        <v>600955</v>
      </c>
      <c r="G810" s="29">
        <v>600955</v>
      </c>
    </row>
    <row r="811" spans="1:7" ht="12.75" customHeight="1" x14ac:dyDescent="0.25">
      <c r="A811" s="31">
        <v>7</v>
      </c>
      <c r="B811" s="26" t="s">
        <v>880</v>
      </c>
      <c r="C811" s="96"/>
      <c r="D811" s="22" t="s">
        <v>162</v>
      </c>
      <c r="E811" s="27">
        <v>0.5</v>
      </c>
      <c r="F811" s="28">
        <v>600955</v>
      </c>
      <c r="G811" s="29">
        <v>600955</v>
      </c>
    </row>
    <row r="812" spans="1:7" ht="12.75" customHeight="1" x14ac:dyDescent="0.25">
      <c r="A812" s="25">
        <v>8</v>
      </c>
      <c r="B812" s="26" t="s">
        <v>881</v>
      </c>
      <c r="C812" s="96"/>
      <c r="D812" s="22" t="s">
        <v>162</v>
      </c>
      <c r="E812" s="27">
        <v>0.5</v>
      </c>
      <c r="F812" s="28">
        <v>600955</v>
      </c>
      <c r="G812" s="29">
        <v>600955</v>
      </c>
    </row>
    <row r="813" spans="1:7" ht="12.75" customHeight="1" x14ac:dyDescent="0.25">
      <c r="A813" s="31">
        <v>9</v>
      </c>
      <c r="B813" s="26" t="s">
        <v>882</v>
      </c>
      <c r="C813" s="96"/>
      <c r="D813" s="22" t="s">
        <v>162</v>
      </c>
      <c r="E813" s="27">
        <v>0.5</v>
      </c>
      <c r="F813" s="28">
        <v>600955</v>
      </c>
      <c r="G813" s="29">
        <v>600955</v>
      </c>
    </row>
    <row r="814" spans="1:7" ht="12.75" customHeight="1" x14ac:dyDescent="0.25">
      <c r="A814" s="25">
        <v>10</v>
      </c>
      <c r="B814" s="26" t="s">
        <v>212</v>
      </c>
      <c r="C814" s="96"/>
      <c r="D814" s="22" t="s">
        <v>157</v>
      </c>
      <c r="E814" s="22">
        <v>1</v>
      </c>
      <c r="F814" s="28">
        <v>1201909</v>
      </c>
      <c r="G814" s="29">
        <v>1201909</v>
      </c>
    </row>
    <row r="815" spans="1:7" ht="12.75" customHeight="1" x14ac:dyDescent="0.25">
      <c r="A815" s="31">
        <v>11</v>
      </c>
      <c r="B815" s="26" t="s">
        <v>883</v>
      </c>
      <c r="C815" s="96"/>
      <c r="D815" s="22" t="s">
        <v>157</v>
      </c>
      <c r="E815" s="22">
        <v>1</v>
      </c>
      <c r="F815" s="28">
        <v>1201909</v>
      </c>
      <c r="G815" s="29">
        <v>1201909</v>
      </c>
    </row>
    <row r="816" spans="1:7" ht="12.75" customHeight="1" x14ac:dyDescent="0.25">
      <c r="A816" s="25">
        <v>12</v>
      </c>
      <c r="B816" s="26" t="s">
        <v>884</v>
      </c>
      <c r="C816" s="96"/>
      <c r="D816" s="22" t="s">
        <v>157</v>
      </c>
      <c r="E816" s="22">
        <v>1</v>
      </c>
      <c r="F816" s="28">
        <v>1201909</v>
      </c>
      <c r="G816" s="29">
        <v>1201909</v>
      </c>
    </row>
    <row r="817" spans="1:7" ht="12.75" customHeight="1" x14ac:dyDescent="0.25">
      <c r="A817" s="31">
        <v>13</v>
      </c>
      <c r="B817" s="26" t="s">
        <v>885</v>
      </c>
      <c r="C817" s="96"/>
      <c r="D817" s="22" t="s">
        <v>162</v>
      </c>
      <c r="E817" s="27">
        <v>0.5</v>
      </c>
      <c r="F817" s="28">
        <v>600955</v>
      </c>
      <c r="G817" s="29">
        <v>600955</v>
      </c>
    </row>
    <row r="818" spans="1:7" ht="12.75" customHeight="1" x14ac:dyDescent="0.25">
      <c r="A818" s="25">
        <v>14</v>
      </c>
      <c r="B818" s="26" t="s">
        <v>886</v>
      </c>
      <c r="C818" s="96"/>
      <c r="D818" s="22" t="s">
        <v>162</v>
      </c>
      <c r="E818" s="27">
        <v>0.5</v>
      </c>
      <c r="F818" s="28">
        <v>600955</v>
      </c>
      <c r="G818" s="29">
        <v>600955</v>
      </c>
    </row>
    <row r="819" spans="1:7" ht="12.75" customHeight="1" x14ac:dyDescent="0.25">
      <c r="A819" s="31">
        <v>15</v>
      </c>
      <c r="B819" s="26" t="s">
        <v>887</v>
      </c>
      <c r="C819" s="96"/>
      <c r="D819" s="22" t="s">
        <v>157</v>
      </c>
      <c r="E819" s="22">
        <v>1</v>
      </c>
      <c r="F819" s="28">
        <v>1201909</v>
      </c>
      <c r="G819" s="29">
        <v>1201909</v>
      </c>
    </row>
    <row r="820" spans="1:7" ht="12.75" customHeight="1" x14ac:dyDescent="0.25">
      <c r="A820" s="25">
        <v>16</v>
      </c>
      <c r="B820" s="26" t="s">
        <v>888</v>
      </c>
      <c r="C820" s="96"/>
      <c r="D820" s="22" t="s">
        <v>162</v>
      </c>
      <c r="E820" s="27">
        <v>0.5</v>
      </c>
      <c r="F820" s="28">
        <v>600955</v>
      </c>
      <c r="G820" s="29">
        <v>600955</v>
      </c>
    </row>
    <row r="821" spans="1:7" ht="12.75" customHeight="1" x14ac:dyDescent="0.25">
      <c r="A821" s="31">
        <v>17</v>
      </c>
      <c r="B821" s="26" t="s">
        <v>889</v>
      </c>
      <c r="C821" s="96"/>
      <c r="D821" s="22" t="s">
        <v>157</v>
      </c>
      <c r="E821" s="22">
        <v>1</v>
      </c>
      <c r="F821" s="28">
        <v>1201909</v>
      </c>
      <c r="G821" s="29">
        <v>1201909</v>
      </c>
    </row>
    <row r="822" spans="1:7" ht="12.75" customHeight="1" x14ac:dyDescent="0.25">
      <c r="A822" s="25">
        <v>18</v>
      </c>
      <c r="B822" s="32" t="s">
        <v>890</v>
      </c>
      <c r="C822" s="96"/>
      <c r="D822" s="22" t="s">
        <v>157</v>
      </c>
      <c r="E822" s="22">
        <v>1</v>
      </c>
      <c r="F822" s="28">
        <v>1201909</v>
      </c>
      <c r="G822" s="29">
        <v>1201909</v>
      </c>
    </row>
    <row r="823" spans="1:7" ht="12.75" customHeight="1" x14ac:dyDescent="0.25">
      <c r="A823" s="31">
        <v>19</v>
      </c>
      <c r="B823" s="26" t="s">
        <v>891</v>
      </c>
      <c r="C823" s="96"/>
      <c r="D823" s="22" t="s">
        <v>157</v>
      </c>
      <c r="E823" s="22">
        <v>1</v>
      </c>
      <c r="F823" s="28">
        <v>1201909</v>
      </c>
      <c r="G823" s="29">
        <v>1201909</v>
      </c>
    </row>
    <row r="824" spans="1:7" ht="12.75" customHeight="1" x14ac:dyDescent="0.25">
      <c r="A824" s="25">
        <v>20</v>
      </c>
      <c r="B824" s="26" t="s">
        <v>892</v>
      </c>
      <c r="C824" s="96"/>
      <c r="D824" s="22" t="s">
        <v>157</v>
      </c>
      <c r="E824" s="22">
        <v>1</v>
      </c>
      <c r="F824" s="28">
        <v>1201909</v>
      </c>
      <c r="G824" s="29">
        <v>1201909</v>
      </c>
    </row>
    <row r="825" spans="1:7" ht="12.75" customHeight="1" x14ac:dyDescent="0.25">
      <c r="A825" s="31">
        <v>21</v>
      </c>
      <c r="B825" s="26" t="s">
        <v>893</v>
      </c>
      <c r="C825" s="96"/>
      <c r="D825" s="22" t="s">
        <v>157</v>
      </c>
      <c r="E825" s="22">
        <v>1</v>
      </c>
      <c r="F825" s="28">
        <v>1201909</v>
      </c>
      <c r="G825" s="29">
        <v>1201909</v>
      </c>
    </row>
    <row r="826" spans="1:7" ht="12.75" customHeight="1" x14ac:dyDescent="0.25">
      <c r="A826" s="25">
        <v>22</v>
      </c>
      <c r="B826" s="26" t="s">
        <v>894</v>
      </c>
      <c r="C826" s="96"/>
      <c r="D826" s="22" t="s">
        <v>157</v>
      </c>
      <c r="E826" s="22">
        <v>1</v>
      </c>
      <c r="F826" s="28">
        <v>1201909</v>
      </c>
      <c r="G826" s="29">
        <v>1201909</v>
      </c>
    </row>
    <row r="827" spans="1:7" ht="12.75" customHeight="1" x14ac:dyDescent="0.25">
      <c r="A827" s="31">
        <v>23</v>
      </c>
      <c r="B827" s="26" t="s">
        <v>895</v>
      </c>
      <c r="C827" s="96"/>
      <c r="D827" s="22" t="s">
        <v>157</v>
      </c>
      <c r="E827" s="22">
        <v>1</v>
      </c>
      <c r="F827" s="28">
        <v>1201909</v>
      </c>
      <c r="G827" s="29">
        <v>1201909</v>
      </c>
    </row>
    <row r="828" spans="1:7" ht="12.75" customHeight="1" x14ac:dyDescent="0.25">
      <c r="A828" s="25">
        <v>24</v>
      </c>
      <c r="B828" s="26" t="s">
        <v>704</v>
      </c>
      <c r="C828" s="96"/>
      <c r="D828" s="22" t="s">
        <v>157</v>
      </c>
      <c r="E828" s="22">
        <v>1</v>
      </c>
      <c r="F828" s="28">
        <v>1201909</v>
      </c>
      <c r="G828" s="29">
        <v>1201909</v>
      </c>
    </row>
    <row r="829" spans="1:7" ht="12.75" customHeight="1" x14ac:dyDescent="0.25">
      <c r="A829" s="31">
        <v>25</v>
      </c>
      <c r="B829" s="26" t="s">
        <v>896</v>
      </c>
      <c r="C829" s="96"/>
      <c r="D829" s="22" t="s">
        <v>157</v>
      </c>
      <c r="E829" s="27">
        <v>1</v>
      </c>
      <c r="F829" s="28">
        <v>1201909</v>
      </c>
      <c r="G829" s="29">
        <v>600955</v>
      </c>
    </row>
    <row r="830" spans="1:7" s="68" customFormat="1" ht="12.75" customHeight="1" x14ac:dyDescent="0.25">
      <c r="A830" s="25">
        <v>26</v>
      </c>
      <c r="B830" s="26" t="s">
        <v>897</v>
      </c>
      <c r="C830" s="96"/>
      <c r="D830" s="22" t="s">
        <v>162</v>
      </c>
      <c r="E830" s="22">
        <v>0.5</v>
      </c>
      <c r="F830" s="28">
        <v>600955</v>
      </c>
      <c r="G830" s="29">
        <v>600955</v>
      </c>
    </row>
    <row r="831" spans="1:7" ht="12.75" customHeight="1" x14ac:dyDescent="0.25">
      <c r="A831" s="31">
        <v>27</v>
      </c>
      <c r="B831" s="26" t="s">
        <v>898</v>
      </c>
      <c r="C831" s="96"/>
      <c r="D831" s="22" t="s">
        <v>157</v>
      </c>
      <c r="E831" s="22">
        <v>1</v>
      </c>
      <c r="F831" s="28">
        <v>1201909</v>
      </c>
      <c r="G831" s="29">
        <v>1201909</v>
      </c>
    </row>
    <row r="832" spans="1:7" ht="12.75" customHeight="1" x14ac:dyDescent="0.25">
      <c r="A832" s="25">
        <v>28</v>
      </c>
      <c r="B832" s="26" t="s">
        <v>899</v>
      </c>
      <c r="C832" s="96"/>
      <c r="D832" s="22" t="s">
        <v>157</v>
      </c>
      <c r="E832" s="22">
        <v>1</v>
      </c>
      <c r="F832" s="28">
        <v>1201909</v>
      </c>
      <c r="G832" s="29">
        <v>1201909</v>
      </c>
    </row>
    <row r="833" spans="1:9" ht="12.75" customHeight="1" x14ac:dyDescent="0.25">
      <c r="A833" s="31">
        <v>29</v>
      </c>
      <c r="B833" s="26" t="s">
        <v>900</v>
      </c>
      <c r="C833" s="96"/>
      <c r="D833" s="22" t="s">
        <v>157</v>
      </c>
      <c r="E833" s="22">
        <v>1</v>
      </c>
      <c r="F833" s="28">
        <v>1201909</v>
      </c>
      <c r="G833" s="29">
        <v>1201909</v>
      </c>
    </row>
    <row r="834" spans="1:9" ht="12.75" customHeight="1" x14ac:dyDescent="0.25">
      <c r="A834" s="25">
        <v>30</v>
      </c>
      <c r="B834" s="26" t="s">
        <v>901</v>
      </c>
      <c r="C834" s="96"/>
      <c r="D834" s="22" t="s">
        <v>157</v>
      </c>
      <c r="E834" s="22">
        <v>1</v>
      </c>
      <c r="F834" s="28">
        <v>1201909</v>
      </c>
      <c r="G834" s="29">
        <v>1201909</v>
      </c>
    </row>
    <row r="835" spans="1:9" ht="12.75" customHeight="1" x14ac:dyDescent="0.25">
      <c r="A835" s="31">
        <v>31</v>
      </c>
      <c r="B835" s="26" t="s">
        <v>902</v>
      </c>
      <c r="C835" s="96"/>
      <c r="D835" s="22" t="s">
        <v>157</v>
      </c>
      <c r="E835" s="22">
        <v>1</v>
      </c>
      <c r="F835" s="28">
        <v>1201909</v>
      </c>
      <c r="G835" s="29">
        <v>1201909</v>
      </c>
    </row>
    <row r="836" spans="1:9" ht="12.75" customHeight="1" x14ac:dyDescent="0.25">
      <c r="A836" s="25">
        <v>32</v>
      </c>
      <c r="B836" s="26" t="s">
        <v>903</v>
      </c>
      <c r="C836" s="96"/>
      <c r="D836" s="22" t="s">
        <v>157</v>
      </c>
      <c r="E836" s="27">
        <v>1</v>
      </c>
      <c r="F836" s="28">
        <v>1201909</v>
      </c>
      <c r="G836" s="29">
        <v>1201909</v>
      </c>
    </row>
    <row r="837" spans="1:9" x14ac:dyDescent="0.25">
      <c r="A837" s="31">
        <v>33</v>
      </c>
      <c r="B837" s="26" t="s">
        <v>672</v>
      </c>
      <c r="C837" s="95"/>
      <c r="D837" s="22" t="s">
        <v>162</v>
      </c>
      <c r="E837" s="27">
        <v>0</v>
      </c>
      <c r="F837" s="29">
        <v>0</v>
      </c>
      <c r="G837" s="29">
        <v>600955</v>
      </c>
    </row>
    <row r="838" spans="1:9" x14ac:dyDescent="0.25">
      <c r="A838" s="38" t="s">
        <v>904</v>
      </c>
      <c r="B838" s="39"/>
      <c r="C838" s="38"/>
      <c r="D838" s="22"/>
      <c r="E838" s="38"/>
      <c r="F838" s="23">
        <f>F7+F9+F15+F21+F41+F60+F92+F117+F143+F158+F168+F186+F213+F236+F255+F296+F314+F340+F365+F393+F409+F451+F475+F512+F531+F554+F578+F584+F621+F623+F625+F683+F704+F757+F804</f>
        <v>721280625</v>
      </c>
      <c r="G838" s="23">
        <f>G7+G9+G15+G21+G41+G60+G92+G117+G143+G158+G168+G186+G213+G236+G255+G296+G314+G340+G365+G393+G409+G451+G475+G512+G531+G554+G578+G584+G621+G623+G625+G683+G704+G757+G804</f>
        <v>717139264</v>
      </c>
    </row>
    <row r="840" spans="1:9" s="41" customFormat="1" ht="15" customHeight="1" x14ac:dyDescent="0.2">
      <c r="A840" s="97" t="s">
        <v>905</v>
      </c>
      <c r="B840" s="97"/>
      <c r="C840" s="97"/>
      <c r="D840" s="97"/>
      <c r="E840" s="97"/>
      <c r="F840" s="97"/>
      <c r="G840" s="97"/>
      <c r="H840" s="97"/>
      <c r="I840" s="42"/>
    </row>
    <row r="841" spans="1:9" s="41" customFormat="1" ht="20.25" customHeight="1" x14ac:dyDescent="0.2">
      <c r="A841" s="97" t="s">
        <v>906</v>
      </c>
      <c r="B841" s="97"/>
      <c r="C841" s="97"/>
      <c r="D841" s="97"/>
      <c r="E841" s="97"/>
      <c r="F841" s="97"/>
      <c r="G841" s="97"/>
      <c r="H841" s="97"/>
      <c r="I841" s="42"/>
    </row>
  </sheetData>
  <autoFilter ref="A5:G838"/>
  <mergeCells count="75">
    <mergeCell ref="C1:G1"/>
    <mergeCell ref="C2:G2"/>
    <mergeCell ref="A3:G3"/>
    <mergeCell ref="A5:A6"/>
    <mergeCell ref="B5:B6"/>
    <mergeCell ref="C5:C6"/>
    <mergeCell ref="D5:D6"/>
    <mergeCell ref="E5:E6"/>
    <mergeCell ref="F5:F6"/>
    <mergeCell ref="G5:G6"/>
    <mergeCell ref="C144:C147"/>
    <mergeCell ref="C10:C14"/>
    <mergeCell ref="C16:C17"/>
    <mergeCell ref="C18:C20"/>
    <mergeCell ref="C22:C40"/>
    <mergeCell ref="C42:C44"/>
    <mergeCell ref="C46:C59"/>
    <mergeCell ref="C61:C66"/>
    <mergeCell ref="C67:C90"/>
    <mergeCell ref="C94:C116"/>
    <mergeCell ref="C118:C126"/>
    <mergeCell ref="C127:C142"/>
    <mergeCell ref="C256:C270"/>
    <mergeCell ref="C148:C157"/>
    <mergeCell ref="C160:C167"/>
    <mergeCell ref="C169:C174"/>
    <mergeCell ref="C175:C185"/>
    <mergeCell ref="C187:C210"/>
    <mergeCell ref="C211:C212"/>
    <mergeCell ref="C214:C219"/>
    <mergeCell ref="C220:C235"/>
    <mergeCell ref="C237:C241"/>
    <mergeCell ref="C242:C252"/>
    <mergeCell ref="C253:C254"/>
    <mergeCell ref="C397:C408"/>
    <mergeCell ref="C271:C294"/>
    <mergeCell ref="C297:C299"/>
    <mergeCell ref="C300:C313"/>
    <mergeCell ref="C315:C333"/>
    <mergeCell ref="C334:C338"/>
    <mergeCell ref="C341:C343"/>
    <mergeCell ref="C344:C362"/>
    <mergeCell ref="C363:C364"/>
    <mergeCell ref="C366:C368"/>
    <mergeCell ref="C369:C392"/>
    <mergeCell ref="C394:C396"/>
    <mergeCell ref="C579:C583"/>
    <mergeCell ref="C410:C413"/>
    <mergeCell ref="C414:C450"/>
    <mergeCell ref="C453:C474"/>
    <mergeCell ref="C476:C480"/>
    <mergeCell ref="C481:C510"/>
    <mergeCell ref="C513:C515"/>
    <mergeCell ref="C516:C528"/>
    <mergeCell ref="C529:C530"/>
    <mergeCell ref="C532:C539"/>
    <mergeCell ref="C540:C553"/>
    <mergeCell ref="C555:C577"/>
    <mergeCell ref="C765:C801"/>
    <mergeCell ref="C585:C590"/>
    <mergeCell ref="C591:C617"/>
    <mergeCell ref="C619:C620"/>
    <mergeCell ref="C626:C634"/>
    <mergeCell ref="C635:C681"/>
    <mergeCell ref="C684:C687"/>
    <mergeCell ref="C688:C703"/>
    <mergeCell ref="C705:C713"/>
    <mergeCell ref="C714:C751"/>
    <mergeCell ref="C752:C756"/>
    <mergeCell ref="C758:C764"/>
    <mergeCell ref="C802:C803"/>
    <mergeCell ref="C805:C807"/>
    <mergeCell ref="C808:C837"/>
    <mergeCell ref="A840:H840"/>
    <mergeCell ref="A841:H841"/>
  </mergeCells>
  <pageMargins left="0.7" right="0.7" top="0.75" bottom="0.75" header="0.3" footer="0.3"/>
  <pageSetup paperSize="9" scale="76" orientation="portrait" r:id="rId1"/>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BreakPreview" zoomScaleNormal="100" zoomScaleSheetLayoutView="100" workbookViewId="0">
      <pane ySplit="4" topLeftCell="A5" activePane="bottomLeft" state="frozen"/>
      <selection pane="bottomLeft" activeCell="C1" sqref="C1:G1"/>
    </sheetView>
  </sheetViews>
  <sheetFormatPr defaultRowHeight="12.75" x14ac:dyDescent="0.2"/>
  <cols>
    <col min="1" max="1" width="8" style="80" customWidth="1"/>
    <col min="2" max="2" width="42.5703125" style="81" customWidth="1"/>
    <col min="3" max="3" width="9.42578125" style="71" customWidth="1"/>
    <col min="4" max="4" width="8.42578125" style="82" customWidth="1"/>
    <col min="5" max="5" width="9.140625" style="82" customWidth="1"/>
    <col min="6" max="6" width="9.85546875" style="83" customWidth="1"/>
    <col min="7" max="7" width="10.7109375" style="83" bestFit="1" customWidth="1"/>
    <col min="8" max="185" width="9.140625" style="71"/>
    <col min="186" max="186" width="7.140625" style="71" customWidth="1"/>
    <col min="187" max="187" width="40.5703125" style="71" customWidth="1"/>
    <col min="188" max="188" width="18.85546875" style="71" bestFit="1" customWidth="1"/>
    <col min="189" max="189" width="10.140625" style="71" customWidth="1"/>
    <col min="190" max="190" width="11.42578125" style="71" bestFit="1" customWidth="1"/>
    <col min="191" max="216" width="9.140625" style="71"/>
    <col min="217" max="217" width="9.140625" style="71" customWidth="1"/>
    <col min="218" max="218" width="42.5703125" style="71" customWidth="1"/>
    <col min="219" max="220" width="11.5703125" style="71" customWidth="1"/>
    <col min="221" max="221" width="9.28515625" style="71" customWidth="1"/>
    <col min="222" max="222" width="8.5703125" style="71" customWidth="1"/>
    <col min="223" max="223" width="10.85546875" style="71" customWidth="1"/>
    <col min="224" max="224" width="11.42578125" style="71" customWidth="1"/>
    <col min="225" max="225" width="17.85546875" style="71" customWidth="1"/>
    <col min="226" max="226" width="15.42578125" style="71" customWidth="1"/>
    <col min="227" max="227" width="17" style="71" customWidth="1"/>
    <col min="228" max="228" width="14.28515625" style="71" customWidth="1"/>
    <col min="229" max="229" width="12.85546875" style="71" customWidth="1"/>
    <col min="230" max="231" width="14.140625" style="71" customWidth="1"/>
    <col min="232" max="232" width="10.7109375" style="71" customWidth="1"/>
    <col min="233" max="233" width="10" style="71" customWidth="1"/>
    <col min="234" max="234" width="9.140625" style="71"/>
    <col min="235" max="235" width="17.28515625" style="71" customWidth="1"/>
    <col min="236" max="441" width="9.140625" style="71"/>
    <col min="442" max="442" width="7.140625" style="71" customWidth="1"/>
    <col min="443" max="443" width="40.5703125" style="71" customWidth="1"/>
    <col min="444" max="444" width="18.85546875" style="71" bestFit="1" customWidth="1"/>
    <col min="445" max="445" width="10.140625" style="71" customWidth="1"/>
    <col min="446" max="446" width="11.42578125" style="71" bestFit="1" customWidth="1"/>
    <col min="447" max="472" width="9.140625" style="71"/>
    <col min="473" max="473" width="9.140625" style="71" customWidth="1"/>
    <col min="474" max="474" width="42.5703125" style="71" customWidth="1"/>
    <col min="475" max="476" width="11.5703125" style="71" customWidth="1"/>
    <col min="477" max="477" width="9.28515625" style="71" customWidth="1"/>
    <col min="478" max="478" width="8.5703125" style="71" customWidth="1"/>
    <col min="479" max="479" width="10.85546875" style="71" customWidth="1"/>
    <col min="480" max="480" width="11.42578125" style="71" customWidth="1"/>
    <col min="481" max="481" width="17.85546875" style="71" customWidth="1"/>
    <col min="482" max="482" width="15.42578125" style="71" customWidth="1"/>
    <col min="483" max="483" width="17" style="71" customWidth="1"/>
    <col min="484" max="484" width="14.28515625" style="71" customWidth="1"/>
    <col min="485" max="485" width="12.85546875" style="71" customWidth="1"/>
    <col min="486" max="487" width="14.140625" style="71" customWidth="1"/>
    <col min="488" max="488" width="10.7109375" style="71" customWidth="1"/>
    <col min="489" max="489" width="10" style="71" customWidth="1"/>
    <col min="490" max="490" width="9.140625" style="71"/>
    <col min="491" max="491" width="17.28515625" style="71" customWidth="1"/>
    <col min="492" max="697" width="9.140625" style="71"/>
    <col min="698" max="698" width="7.140625" style="71" customWidth="1"/>
    <col min="699" max="699" width="40.5703125" style="71" customWidth="1"/>
    <col min="700" max="700" width="18.85546875" style="71" bestFit="1" customWidth="1"/>
    <col min="701" max="701" width="10.140625" style="71" customWidth="1"/>
    <col min="702" max="702" width="11.42578125" style="71" bestFit="1" customWidth="1"/>
    <col min="703" max="728" width="9.140625" style="71"/>
    <col min="729" max="729" width="9.140625" style="71" customWidth="1"/>
    <col min="730" max="730" width="42.5703125" style="71" customWidth="1"/>
    <col min="731" max="732" width="11.5703125" style="71" customWidth="1"/>
    <col min="733" max="733" width="9.28515625" style="71" customWidth="1"/>
    <col min="734" max="734" width="8.5703125" style="71" customWidth="1"/>
    <col min="735" max="735" width="10.85546875" style="71" customWidth="1"/>
    <col min="736" max="736" width="11.42578125" style="71" customWidth="1"/>
    <col min="737" max="737" width="17.85546875" style="71" customWidth="1"/>
    <col min="738" max="738" width="15.42578125" style="71" customWidth="1"/>
    <col min="739" max="739" width="17" style="71" customWidth="1"/>
    <col min="740" max="740" width="14.28515625" style="71" customWidth="1"/>
    <col min="741" max="741" width="12.85546875" style="71" customWidth="1"/>
    <col min="742" max="743" width="14.140625" style="71" customWidth="1"/>
    <col min="744" max="744" width="10.7109375" style="71" customWidth="1"/>
    <col min="745" max="745" width="10" style="71" customWidth="1"/>
    <col min="746" max="746" width="9.140625" style="71"/>
    <col min="747" max="747" width="17.28515625" style="71" customWidth="1"/>
    <col min="748" max="953" width="9.140625" style="71"/>
    <col min="954" max="954" width="7.140625" style="71" customWidth="1"/>
    <col min="955" max="955" width="40.5703125" style="71" customWidth="1"/>
    <col min="956" max="956" width="18.85546875" style="71" bestFit="1" customWidth="1"/>
    <col min="957" max="957" width="10.140625" style="71" customWidth="1"/>
    <col min="958" max="958" width="11.42578125" style="71" bestFit="1" customWidth="1"/>
    <col min="959" max="984" width="9.140625" style="71"/>
    <col min="985" max="985" width="9.140625" style="71" customWidth="1"/>
    <col min="986" max="986" width="42.5703125" style="71" customWidth="1"/>
    <col min="987" max="988" width="11.5703125" style="71" customWidth="1"/>
    <col min="989" max="989" width="9.28515625" style="71" customWidth="1"/>
    <col min="990" max="990" width="8.5703125" style="71" customWidth="1"/>
    <col min="991" max="991" width="10.85546875" style="71" customWidth="1"/>
    <col min="992" max="992" width="11.42578125" style="71" customWidth="1"/>
    <col min="993" max="993" width="17.85546875" style="71" customWidth="1"/>
    <col min="994" max="994" width="15.42578125" style="71" customWidth="1"/>
    <col min="995" max="995" width="17" style="71" customWidth="1"/>
    <col min="996" max="996" width="14.28515625" style="71" customWidth="1"/>
    <col min="997" max="997" width="12.85546875" style="71" customWidth="1"/>
    <col min="998" max="999" width="14.140625" style="71" customWidth="1"/>
    <col min="1000" max="1000" width="10.7109375" style="71" customWidth="1"/>
    <col min="1001" max="1001" width="10" style="71" customWidth="1"/>
    <col min="1002" max="1002" width="9.140625" style="71"/>
    <col min="1003" max="1003" width="17.28515625" style="71" customWidth="1"/>
    <col min="1004" max="1209" width="9.140625" style="71"/>
    <col min="1210" max="1210" width="7.140625" style="71" customWidth="1"/>
    <col min="1211" max="1211" width="40.5703125" style="71" customWidth="1"/>
    <col min="1212" max="1212" width="18.85546875" style="71" bestFit="1" customWidth="1"/>
    <col min="1213" max="1213" width="10.140625" style="71" customWidth="1"/>
    <col min="1214" max="1214" width="11.42578125" style="71" bestFit="1" customWidth="1"/>
    <col min="1215" max="1240" width="9.140625" style="71"/>
    <col min="1241" max="1241" width="9.140625" style="71" customWidth="1"/>
    <col min="1242" max="1242" width="42.5703125" style="71" customWidth="1"/>
    <col min="1243" max="1244" width="11.5703125" style="71" customWidth="1"/>
    <col min="1245" max="1245" width="9.28515625" style="71" customWidth="1"/>
    <col min="1246" max="1246" width="8.5703125" style="71" customWidth="1"/>
    <col min="1247" max="1247" width="10.85546875" style="71" customWidth="1"/>
    <col min="1248" max="1248" width="11.42578125" style="71" customWidth="1"/>
    <col min="1249" max="1249" width="17.85546875" style="71" customWidth="1"/>
    <col min="1250" max="1250" width="15.42578125" style="71" customWidth="1"/>
    <col min="1251" max="1251" width="17" style="71" customWidth="1"/>
    <col min="1252" max="1252" width="14.28515625" style="71" customWidth="1"/>
    <col min="1253" max="1253" width="12.85546875" style="71" customWidth="1"/>
    <col min="1254" max="1255" width="14.140625" style="71" customWidth="1"/>
    <col min="1256" max="1256" width="10.7109375" style="71" customWidth="1"/>
    <col min="1257" max="1257" width="10" style="71" customWidth="1"/>
    <col min="1258" max="1258" width="9.140625" style="71"/>
    <col min="1259" max="1259" width="17.28515625" style="71" customWidth="1"/>
    <col min="1260" max="1465" width="9.140625" style="71"/>
    <col min="1466" max="1466" width="7.140625" style="71" customWidth="1"/>
    <col min="1467" max="1467" width="40.5703125" style="71" customWidth="1"/>
    <col min="1468" max="1468" width="18.85546875" style="71" bestFit="1" customWidth="1"/>
    <col min="1469" max="1469" width="10.140625" style="71" customWidth="1"/>
    <col min="1470" max="1470" width="11.42578125" style="71" bestFit="1" customWidth="1"/>
    <col min="1471" max="1496" width="9.140625" style="71"/>
    <col min="1497" max="1497" width="9.140625" style="71" customWidth="1"/>
    <col min="1498" max="1498" width="42.5703125" style="71" customWidth="1"/>
    <col min="1499" max="1500" width="11.5703125" style="71" customWidth="1"/>
    <col min="1501" max="1501" width="9.28515625" style="71" customWidth="1"/>
    <col min="1502" max="1502" width="8.5703125" style="71" customWidth="1"/>
    <col min="1503" max="1503" width="10.85546875" style="71" customWidth="1"/>
    <col min="1504" max="1504" width="11.42578125" style="71" customWidth="1"/>
    <col min="1505" max="1505" width="17.85546875" style="71" customWidth="1"/>
    <col min="1506" max="1506" width="15.42578125" style="71" customWidth="1"/>
    <col min="1507" max="1507" width="17" style="71" customWidth="1"/>
    <col min="1508" max="1508" width="14.28515625" style="71" customWidth="1"/>
    <col min="1509" max="1509" width="12.85546875" style="71" customWidth="1"/>
    <col min="1510" max="1511" width="14.140625" style="71" customWidth="1"/>
    <col min="1512" max="1512" width="10.7109375" style="71" customWidth="1"/>
    <col min="1513" max="1513" width="10" style="71" customWidth="1"/>
    <col min="1514" max="1514" width="9.140625" style="71"/>
    <col min="1515" max="1515" width="17.28515625" style="71" customWidth="1"/>
    <col min="1516" max="1721" width="9.140625" style="71"/>
    <col min="1722" max="1722" width="7.140625" style="71" customWidth="1"/>
    <col min="1723" max="1723" width="40.5703125" style="71" customWidth="1"/>
    <col min="1724" max="1724" width="18.85546875" style="71" bestFit="1" customWidth="1"/>
    <col min="1725" max="1725" width="10.140625" style="71" customWidth="1"/>
    <col min="1726" max="1726" width="11.42578125" style="71" bestFit="1" customWidth="1"/>
    <col min="1727" max="1752" width="9.140625" style="71"/>
    <col min="1753" max="1753" width="9.140625" style="71" customWidth="1"/>
    <col min="1754" max="1754" width="42.5703125" style="71" customWidth="1"/>
    <col min="1755" max="1756" width="11.5703125" style="71" customWidth="1"/>
    <col min="1757" max="1757" width="9.28515625" style="71" customWidth="1"/>
    <col min="1758" max="1758" width="8.5703125" style="71" customWidth="1"/>
    <col min="1759" max="1759" width="10.85546875" style="71" customWidth="1"/>
    <col min="1760" max="1760" width="11.42578125" style="71" customWidth="1"/>
    <col min="1761" max="1761" width="17.85546875" style="71" customWidth="1"/>
    <col min="1762" max="1762" width="15.42578125" style="71" customWidth="1"/>
    <col min="1763" max="1763" width="17" style="71" customWidth="1"/>
    <col min="1764" max="1764" width="14.28515625" style="71" customWidth="1"/>
    <col min="1765" max="1765" width="12.85546875" style="71" customWidth="1"/>
    <col min="1766" max="1767" width="14.140625" style="71" customWidth="1"/>
    <col min="1768" max="1768" width="10.7109375" style="71" customWidth="1"/>
    <col min="1769" max="1769" width="10" style="71" customWidth="1"/>
    <col min="1770" max="1770" width="9.140625" style="71"/>
    <col min="1771" max="1771" width="17.28515625" style="71" customWidth="1"/>
    <col min="1772" max="1977" width="9.140625" style="71"/>
    <col min="1978" max="1978" width="7.140625" style="71" customWidth="1"/>
    <col min="1979" max="1979" width="40.5703125" style="71" customWidth="1"/>
    <col min="1980" max="1980" width="18.85546875" style="71" bestFit="1" customWidth="1"/>
    <col min="1981" max="1981" width="10.140625" style="71" customWidth="1"/>
    <col min="1982" max="1982" width="11.42578125" style="71" bestFit="1" customWidth="1"/>
    <col min="1983" max="2008" width="9.140625" style="71"/>
    <col min="2009" max="2009" width="9.140625" style="71" customWidth="1"/>
    <col min="2010" max="2010" width="42.5703125" style="71" customWidth="1"/>
    <col min="2011" max="2012" width="11.5703125" style="71" customWidth="1"/>
    <col min="2013" max="2013" width="9.28515625" style="71" customWidth="1"/>
    <col min="2014" max="2014" width="8.5703125" style="71" customWidth="1"/>
    <col min="2015" max="2015" width="10.85546875" style="71" customWidth="1"/>
    <col min="2016" max="2016" width="11.42578125" style="71" customWidth="1"/>
    <col min="2017" max="2017" width="17.85546875" style="71" customWidth="1"/>
    <col min="2018" max="2018" width="15.42578125" style="71" customWidth="1"/>
    <col min="2019" max="2019" width="17" style="71" customWidth="1"/>
    <col min="2020" max="2020" width="14.28515625" style="71" customWidth="1"/>
    <col min="2021" max="2021" width="12.85546875" style="71" customWidth="1"/>
    <col min="2022" max="2023" width="14.140625" style="71" customWidth="1"/>
    <col min="2024" max="2024" width="10.7109375" style="71" customWidth="1"/>
    <col min="2025" max="2025" width="10" style="71" customWidth="1"/>
    <col min="2026" max="2026" width="9.140625" style="71"/>
    <col min="2027" max="2027" width="17.28515625" style="71" customWidth="1"/>
    <col min="2028" max="2233" width="9.140625" style="71"/>
    <col min="2234" max="2234" width="7.140625" style="71" customWidth="1"/>
    <col min="2235" max="2235" width="40.5703125" style="71" customWidth="1"/>
    <col min="2236" max="2236" width="18.85546875" style="71" bestFit="1" customWidth="1"/>
    <col min="2237" max="2237" width="10.140625" style="71" customWidth="1"/>
    <col min="2238" max="2238" width="11.42578125" style="71" bestFit="1" customWidth="1"/>
    <col min="2239" max="2264" width="9.140625" style="71"/>
    <col min="2265" max="2265" width="9.140625" style="71" customWidth="1"/>
    <col min="2266" max="2266" width="42.5703125" style="71" customWidth="1"/>
    <col min="2267" max="2268" width="11.5703125" style="71" customWidth="1"/>
    <col min="2269" max="2269" width="9.28515625" style="71" customWidth="1"/>
    <col min="2270" max="2270" width="8.5703125" style="71" customWidth="1"/>
    <col min="2271" max="2271" width="10.85546875" style="71" customWidth="1"/>
    <col min="2272" max="2272" width="11.42578125" style="71" customWidth="1"/>
    <col min="2273" max="2273" width="17.85546875" style="71" customWidth="1"/>
    <col min="2274" max="2274" width="15.42578125" style="71" customWidth="1"/>
    <col min="2275" max="2275" width="17" style="71" customWidth="1"/>
    <col min="2276" max="2276" width="14.28515625" style="71" customWidth="1"/>
    <col min="2277" max="2277" width="12.85546875" style="71" customWidth="1"/>
    <col min="2278" max="2279" width="14.140625" style="71" customWidth="1"/>
    <col min="2280" max="2280" width="10.7109375" style="71" customWidth="1"/>
    <col min="2281" max="2281" width="10" style="71" customWidth="1"/>
    <col min="2282" max="2282" width="9.140625" style="71"/>
    <col min="2283" max="2283" width="17.28515625" style="71" customWidth="1"/>
    <col min="2284" max="2489" width="9.140625" style="71"/>
    <col min="2490" max="2490" width="7.140625" style="71" customWidth="1"/>
    <col min="2491" max="2491" width="40.5703125" style="71" customWidth="1"/>
    <col min="2492" max="2492" width="18.85546875" style="71" bestFit="1" customWidth="1"/>
    <col min="2493" max="2493" width="10.140625" style="71" customWidth="1"/>
    <col min="2494" max="2494" width="11.42578125" style="71" bestFit="1" customWidth="1"/>
    <col min="2495" max="2520" width="9.140625" style="71"/>
    <col min="2521" max="2521" width="9.140625" style="71" customWidth="1"/>
    <col min="2522" max="2522" width="42.5703125" style="71" customWidth="1"/>
    <col min="2523" max="2524" width="11.5703125" style="71" customWidth="1"/>
    <col min="2525" max="2525" width="9.28515625" style="71" customWidth="1"/>
    <col min="2526" max="2526" width="8.5703125" style="71" customWidth="1"/>
    <col min="2527" max="2527" width="10.85546875" style="71" customWidth="1"/>
    <col min="2528" max="2528" width="11.42578125" style="71" customWidth="1"/>
    <col min="2529" max="2529" width="17.85546875" style="71" customWidth="1"/>
    <col min="2530" max="2530" width="15.42578125" style="71" customWidth="1"/>
    <col min="2531" max="2531" width="17" style="71" customWidth="1"/>
    <col min="2532" max="2532" width="14.28515625" style="71" customWidth="1"/>
    <col min="2533" max="2533" width="12.85546875" style="71" customWidth="1"/>
    <col min="2534" max="2535" width="14.140625" style="71" customWidth="1"/>
    <col min="2536" max="2536" width="10.7109375" style="71" customWidth="1"/>
    <col min="2537" max="2537" width="10" style="71" customWidth="1"/>
    <col min="2538" max="2538" width="9.140625" style="71"/>
    <col min="2539" max="2539" width="17.28515625" style="71" customWidth="1"/>
    <col min="2540" max="2745" width="9.140625" style="71"/>
    <col min="2746" max="2746" width="7.140625" style="71" customWidth="1"/>
    <col min="2747" max="2747" width="40.5703125" style="71" customWidth="1"/>
    <col min="2748" max="2748" width="18.85546875" style="71" bestFit="1" customWidth="1"/>
    <col min="2749" max="2749" width="10.140625" style="71" customWidth="1"/>
    <col min="2750" max="2750" width="11.42578125" style="71" bestFit="1" customWidth="1"/>
    <col min="2751" max="2776" width="9.140625" style="71"/>
    <col min="2777" max="2777" width="9.140625" style="71" customWidth="1"/>
    <col min="2778" max="2778" width="42.5703125" style="71" customWidth="1"/>
    <col min="2779" max="2780" width="11.5703125" style="71" customWidth="1"/>
    <col min="2781" max="2781" width="9.28515625" style="71" customWidth="1"/>
    <col min="2782" max="2782" width="8.5703125" style="71" customWidth="1"/>
    <col min="2783" max="2783" width="10.85546875" style="71" customWidth="1"/>
    <col min="2784" max="2784" width="11.42578125" style="71" customWidth="1"/>
    <col min="2785" max="2785" width="17.85546875" style="71" customWidth="1"/>
    <col min="2786" max="2786" width="15.42578125" style="71" customWidth="1"/>
    <col min="2787" max="2787" width="17" style="71" customWidth="1"/>
    <col min="2788" max="2788" width="14.28515625" style="71" customWidth="1"/>
    <col min="2789" max="2789" width="12.85546875" style="71" customWidth="1"/>
    <col min="2790" max="2791" width="14.140625" style="71" customWidth="1"/>
    <col min="2792" max="2792" width="10.7109375" style="71" customWidth="1"/>
    <col min="2793" max="2793" width="10" style="71" customWidth="1"/>
    <col min="2794" max="2794" width="9.140625" style="71"/>
    <col min="2795" max="2795" width="17.28515625" style="71" customWidth="1"/>
    <col min="2796" max="3001" width="9.140625" style="71"/>
    <col min="3002" max="3002" width="7.140625" style="71" customWidth="1"/>
    <col min="3003" max="3003" width="40.5703125" style="71" customWidth="1"/>
    <col min="3004" max="3004" width="18.85546875" style="71" bestFit="1" customWidth="1"/>
    <col min="3005" max="3005" width="10.140625" style="71" customWidth="1"/>
    <col min="3006" max="3006" width="11.42578125" style="71" bestFit="1" customWidth="1"/>
    <col min="3007" max="3032" width="9.140625" style="71"/>
    <col min="3033" max="3033" width="9.140625" style="71" customWidth="1"/>
    <col min="3034" max="3034" width="42.5703125" style="71" customWidth="1"/>
    <col min="3035" max="3036" width="11.5703125" style="71" customWidth="1"/>
    <col min="3037" max="3037" width="9.28515625" style="71" customWidth="1"/>
    <col min="3038" max="3038" width="8.5703125" style="71" customWidth="1"/>
    <col min="3039" max="3039" width="10.85546875" style="71" customWidth="1"/>
    <col min="3040" max="3040" width="11.42578125" style="71" customWidth="1"/>
    <col min="3041" max="3041" width="17.85546875" style="71" customWidth="1"/>
    <col min="3042" max="3042" width="15.42578125" style="71" customWidth="1"/>
    <col min="3043" max="3043" width="17" style="71" customWidth="1"/>
    <col min="3044" max="3044" width="14.28515625" style="71" customWidth="1"/>
    <col min="3045" max="3045" width="12.85546875" style="71" customWidth="1"/>
    <col min="3046" max="3047" width="14.140625" style="71" customWidth="1"/>
    <col min="3048" max="3048" width="10.7109375" style="71" customWidth="1"/>
    <col min="3049" max="3049" width="10" style="71" customWidth="1"/>
    <col min="3050" max="3050" width="9.140625" style="71"/>
    <col min="3051" max="3051" width="17.28515625" style="71" customWidth="1"/>
    <col min="3052" max="3257" width="9.140625" style="71"/>
    <col min="3258" max="3258" width="7.140625" style="71" customWidth="1"/>
    <col min="3259" max="3259" width="40.5703125" style="71" customWidth="1"/>
    <col min="3260" max="3260" width="18.85546875" style="71" bestFit="1" customWidth="1"/>
    <col min="3261" max="3261" width="10.140625" style="71" customWidth="1"/>
    <col min="3262" max="3262" width="11.42578125" style="71" bestFit="1" customWidth="1"/>
    <col min="3263" max="3288" width="9.140625" style="71"/>
    <col min="3289" max="3289" width="9.140625" style="71" customWidth="1"/>
    <col min="3290" max="3290" width="42.5703125" style="71" customWidth="1"/>
    <col min="3291" max="3292" width="11.5703125" style="71" customWidth="1"/>
    <col min="3293" max="3293" width="9.28515625" style="71" customWidth="1"/>
    <col min="3294" max="3294" width="8.5703125" style="71" customWidth="1"/>
    <col min="3295" max="3295" width="10.85546875" style="71" customWidth="1"/>
    <col min="3296" max="3296" width="11.42578125" style="71" customWidth="1"/>
    <col min="3297" max="3297" width="17.85546875" style="71" customWidth="1"/>
    <col min="3298" max="3298" width="15.42578125" style="71" customWidth="1"/>
    <col min="3299" max="3299" width="17" style="71" customWidth="1"/>
    <col min="3300" max="3300" width="14.28515625" style="71" customWidth="1"/>
    <col min="3301" max="3301" width="12.85546875" style="71" customWidth="1"/>
    <col min="3302" max="3303" width="14.140625" style="71" customWidth="1"/>
    <col min="3304" max="3304" width="10.7109375" style="71" customWidth="1"/>
    <col min="3305" max="3305" width="10" style="71" customWidth="1"/>
    <col min="3306" max="3306" width="9.140625" style="71"/>
    <col min="3307" max="3307" width="17.28515625" style="71" customWidth="1"/>
    <col min="3308" max="3513" width="9.140625" style="71"/>
    <col min="3514" max="3514" width="7.140625" style="71" customWidth="1"/>
    <col min="3515" max="3515" width="40.5703125" style="71" customWidth="1"/>
    <col min="3516" max="3516" width="18.85546875" style="71" bestFit="1" customWidth="1"/>
    <col min="3517" max="3517" width="10.140625" style="71" customWidth="1"/>
    <col min="3518" max="3518" width="11.42578125" style="71" bestFit="1" customWidth="1"/>
    <col min="3519" max="3544" width="9.140625" style="71"/>
    <col min="3545" max="3545" width="9.140625" style="71" customWidth="1"/>
    <col min="3546" max="3546" width="42.5703125" style="71" customWidth="1"/>
    <col min="3547" max="3548" width="11.5703125" style="71" customWidth="1"/>
    <col min="3549" max="3549" width="9.28515625" style="71" customWidth="1"/>
    <col min="3550" max="3550" width="8.5703125" style="71" customWidth="1"/>
    <col min="3551" max="3551" width="10.85546875" style="71" customWidth="1"/>
    <col min="3552" max="3552" width="11.42578125" style="71" customWidth="1"/>
    <col min="3553" max="3553" width="17.85546875" style="71" customWidth="1"/>
    <col min="3554" max="3554" width="15.42578125" style="71" customWidth="1"/>
    <col min="3555" max="3555" width="17" style="71" customWidth="1"/>
    <col min="3556" max="3556" width="14.28515625" style="71" customWidth="1"/>
    <col min="3557" max="3557" width="12.85546875" style="71" customWidth="1"/>
    <col min="3558" max="3559" width="14.140625" style="71" customWidth="1"/>
    <col min="3560" max="3560" width="10.7109375" style="71" customWidth="1"/>
    <col min="3561" max="3561" width="10" style="71" customWidth="1"/>
    <col min="3562" max="3562" width="9.140625" style="71"/>
    <col min="3563" max="3563" width="17.28515625" style="71" customWidth="1"/>
    <col min="3564" max="3769" width="9.140625" style="71"/>
    <col min="3770" max="3770" width="7.140625" style="71" customWidth="1"/>
    <col min="3771" max="3771" width="40.5703125" style="71" customWidth="1"/>
    <col min="3772" max="3772" width="18.85546875" style="71" bestFit="1" customWidth="1"/>
    <col min="3773" max="3773" width="10.140625" style="71" customWidth="1"/>
    <col min="3774" max="3774" width="11.42578125" style="71" bestFit="1" customWidth="1"/>
    <col min="3775" max="3800" width="9.140625" style="71"/>
    <col min="3801" max="3801" width="9.140625" style="71" customWidth="1"/>
    <col min="3802" max="3802" width="42.5703125" style="71" customWidth="1"/>
    <col min="3803" max="3804" width="11.5703125" style="71" customWidth="1"/>
    <col min="3805" max="3805" width="9.28515625" style="71" customWidth="1"/>
    <col min="3806" max="3806" width="8.5703125" style="71" customWidth="1"/>
    <col min="3807" max="3807" width="10.85546875" style="71" customWidth="1"/>
    <col min="3808" max="3808" width="11.42578125" style="71" customWidth="1"/>
    <col min="3809" max="3809" width="17.85546875" style="71" customWidth="1"/>
    <col min="3810" max="3810" width="15.42578125" style="71" customWidth="1"/>
    <col min="3811" max="3811" width="17" style="71" customWidth="1"/>
    <col min="3812" max="3812" width="14.28515625" style="71" customWidth="1"/>
    <col min="3813" max="3813" width="12.85546875" style="71" customWidth="1"/>
    <col min="3814" max="3815" width="14.140625" style="71" customWidth="1"/>
    <col min="3816" max="3816" width="10.7109375" style="71" customWidth="1"/>
    <col min="3817" max="3817" width="10" style="71" customWidth="1"/>
    <col min="3818" max="3818" width="9.140625" style="71"/>
    <col min="3819" max="3819" width="17.28515625" style="71" customWidth="1"/>
    <col min="3820" max="4025" width="9.140625" style="71"/>
    <col min="4026" max="4026" width="7.140625" style="71" customWidth="1"/>
    <col min="4027" max="4027" width="40.5703125" style="71" customWidth="1"/>
    <col min="4028" max="4028" width="18.85546875" style="71" bestFit="1" customWidth="1"/>
    <col min="4029" max="4029" width="10.140625" style="71" customWidth="1"/>
    <col min="4030" max="4030" width="11.42578125" style="71" bestFit="1" customWidth="1"/>
    <col min="4031" max="4056" width="9.140625" style="71"/>
    <col min="4057" max="4057" width="9.140625" style="71" customWidth="1"/>
    <col min="4058" max="4058" width="42.5703125" style="71" customWidth="1"/>
    <col min="4059" max="4060" width="11.5703125" style="71" customWidth="1"/>
    <col min="4061" max="4061" width="9.28515625" style="71" customWidth="1"/>
    <col min="4062" max="4062" width="8.5703125" style="71" customWidth="1"/>
    <col min="4063" max="4063" width="10.85546875" style="71" customWidth="1"/>
    <col min="4064" max="4064" width="11.42578125" style="71" customWidth="1"/>
    <col min="4065" max="4065" width="17.85546875" style="71" customWidth="1"/>
    <col min="4066" max="4066" width="15.42578125" style="71" customWidth="1"/>
    <col min="4067" max="4067" width="17" style="71" customWidth="1"/>
    <col min="4068" max="4068" width="14.28515625" style="71" customWidth="1"/>
    <col min="4069" max="4069" width="12.85546875" style="71" customWidth="1"/>
    <col min="4070" max="4071" width="14.140625" style="71" customWidth="1"/>
    <col min="4072" max="4072" width="10.7109375" style="71" customWidth="1"/>
    <col min="4073" max="4073" width="10" style="71" customWidth="1"/>
    <col min="4074" max="4074" width="9.140625" style="71"/>
    <col min="4075" max="4075" width="17.28515625" style="71" customWidth="1"/>
    <col min="4076" max="4281" width="9.140625" style="71"/>
    <col min="4282" max="4282" width="7.140625" style="71" customWidth="1"/>
    <col min="4283" max="4283" width="40.5703125" style="71" customWidth="1"/>
    <col min="4284" max="4284" width="18.85546875" style="71" bestFit="1" customWidth="1"/>
    <col min="4285" max="4285" width="10.140625" style="71" customWidth="1"/>
    <col min="4286" max="4286" width="11.42578125" style="71" bestFit="1" customWidth="1"/>
    <col min="4287" max="4312" width="9.140625" style="71"/>
    <col min="4313" max="4313" width="9.140625" style="71" customWidth="1"/>
    <col min="4314" max="4314" width="42.5703125" style="71" customWidth="1"/>
    <col min="4315" max="4316" width="11.5703125" style="71" customWidth="1"/>
    <col min="4317" max="4317" width="9.28515625" style="71" customWidth="1"/>
    <col min="4318" max="4318" width="8.5703125" style="71" customWidth="1"/>
    <col min="4319" max="4319" width="10.85546875" style="71" customWidth="1"/>
    <col min="4320" max="4320" width="11.42578125" style="71" customWidth="1"/>
    <col min="4321" max="4321" width="17.85546875" style="71" customWidth="1"/>
    <col min="4322" max="4322" width="15.42578125" style="71" customWidth="1"/>
    <col min="4323" max="4323" width="17" style="71" customWidth="1"/>
    <col min="4324" max="4324" width="14.28515625" style="71" customWidth="1"/>
    <col min="4325" max="4325" width="12.85546875" style="71" customWidth="1"/>
    <col min="4326" max="4327" width="14.140625" style="71" customWidth="1"/>
    <col min="4328" max="4328" width="10.7109375" style="71" customWidth="1"/>
    <col min="4329" max="4329" width="10" style="71" customWidth="1"/>
    <col min="4330" max="4330" width="9.140625" style="71"/>
    <col min="4331" max="4331" width="17.28515625" style="71" customWidth="1"/>
    <col min="4332" max="4537" width="9.140625" style="71"/>
    <col min="4538" max="4538" width="7.140625" style="71" customWidth="1"/>
    <col min="4539" max="4539" width="40.5703125" style="71" customWidth="1"/>
    <col min="4540" max="4540" width="18.85546875" style="71" bestFit="1" customWidth="1"/>
    <col min="4541" max="4541" width="10.140625" style="71" customWidth="1"/>
    <col min="4542" max="4542" width="11.42578125" style="71" bestFit="1" customWidth="1"/>
    <col min="4543" max="4568" width="9.140625" style="71"/>
    <col min="4569" max="4569" width="9.140625" style="71" customWidth="1"/>
    <col min="4570" max="4570" width="42.5703125" style="71" customWidth="1"/>
    <col min="4571" max="4572" width="11.5703125" style="71" customWidth="1"/>
    <col min="4573" max="4573" width="9.28515625" style="71" customWidth="1"/>
    <col min="4574" max="4574" width="8.5703125" style="71" customWidth="1"/>
    <col min="4575" max="4575" width="10.85546875" style="71" customWidth="1"/>
    <col min="4576" max="4576" width="11.42578125" style="71" customWidth="1"/>
    <col min="4577" max="4577" width="17.85546875" style="71" customWidth="1"/>
    <col min="4578" max="4578" width="15.42578125" style="71" customWidth="1"/>
    <col min="4579" max="4579" width="17" style="71" customWidth="1"/>
    <col min="4580" max="4580" width="14.28515625" style="71" customWidth="1"/>
    <col min="4581" max="4581" width="12.85546875" style="71" customWidth="1"/>
    <col min="4582" max="4583" width="14.140625" style="71" customWidth="1"/>
    <col min="4584" max="4584" width="10.7109375" style="71" customWidth="1"/>
    <col min="4585" max="4585" width="10" style="71" customWidth="1"/>
    <col min="4586" max="4586" width="9.140625" style="71"/>
    <col min="4587" max="4587" width="17.28515625" style="71" customWidth="1"/>
    <col min="4588" max="4793" width="9.140625" style="71"/>
    <col min="4794" max="4794" width="7.140625" style="71" customWidth="1"/>
    <col min="4795" max="4795" width="40.5703125" style="71" customWidth="1"/>
    <col min="4796" max="4796" width="18.85546875" style="71" bestFit="1" customWidth="1"/>
    <col min="4797" max="4797" width="10.140625" style="71" customWidth="1"/>
    <col min="4798" max="4798" width="11.42578125" style="71" bestFit="1" customWidth="1"/>
    <col min="4799" max="4824" width="9.140625" style="71"/>
    <col min="4825" max="4825" width="9.140625" style="71" customWidth="1"/>
    <col min="4826" max="4826" width="42.5703125" style="71" customWidth="1"/>
    <col min="4827" max="4828" width="11.5703125" style="71" customWidth="1"/>
    <col min="4829" max="4829" width="9.28515625" style="71" customWidth="1"/>
    <col min="4830" max="4830" width="8.5703125" style="71" customWidth="1"/>
    <col min="4831" max="4831" width="10.85546875" style="71" customWidth="1"/>
    <col min="4832" max="4832" width="11.42578125" style="71" customWidth="1"/>
    <col min="4833" max="4833" width="17.85546875" style="71" customWidth="1"/>
    <col min="4834" max="4834" width="15.42578125" style="71" customWidth="1"/>
    <col min="4835" max="4835" width="17" style="71" customWidth="1"/>
    <col min="4836" max="4836" width="14.28515625" style="71" customWidth="1"/>
    <col min="4837" max="4837" width="12.85546875" style="71" customWidth="1"/>
    <col min="4838" max="4839" width="14.140625" style="71" customWidth="1"/>
    <col min="4840" max="4840" width="10.7109375" style="71" customWidth="1"/>
    <col min="4841" max="4841" width="10" style="71" customWidth="1"/>
    <col min="4842" max="4842" width="9.140625" style="71"/>
    <col min="4843" max="4843" width="17.28515625" style="71" customWidth="1"/>
    <col min="4844" max="5049" width="9.140625" style="71"/>
    <col min="5050" max="5050" width="7.140625" style="71" customWidth="1"/>
    <col min="5051" max="5051" width="40.5703125" style="71" customWidth="1"/>
    <col min="5052" max="5052" width="18.85546875" style="71" bestFit="1" customWidth="1"/>
    <col min="5053" max="5053" width="10.140625" style="71" customWidth="1"/>
    <col min="5054" max="5054" width="11.42578125" style="71" bestFit="1" customWidth="1"/>
    <col min="5055" max="5080" width="9.140625" style="71"/>
    <col min="5081" max="5081" width="9.140625" style="71" customWidth="1"/>
    <col min="5082" max="5082" width="42.5703125" style="71" customWidth="1"/>
    <col min="5083" max="5084" width="11.5703125" style="71" customWidth="1"/>
    <col min="5085" max="5085" width="9.28515625" style="71" customWidth="1"/>
    <col min="5086" max="5086" width="8.5703125" style="71" customWidth="1"/>
    <col min="5087" max="5087" width="10.85546875" style="71" customWidth="1"/>
    <col min="5088" max="5088" width="11.42578125" style="71" customWidth="1"/>
    <col min="5089" max="5089" width="17.85546875" style="71" customWidth="1"/>
    <col min="5090" max="5090" width="15.42578125" style="71" customWidth="1"/>
    <col min="5091" max="5091" width="17" style="71" customWidth="1"/>
    <col min="5092" max="5092" width="14.28515625" style="71" customWidth="1"/>
    <col min="5093" max="5093" width="12.85546875" style="71" customWidth="1"/>
    <col min="5094" max="5095" width="14.140625" style="71" customWidth="1"/>
    <col min="5096" max="5096" width="10.7109375" style="71" customWidth="1"/>
    <col min="5097" max="5097" width="10" style="71" customWidth="1"/>
    <col min="5098" max="5098" width="9.140625" style="71"/>
    <col min="5099" max="5099" width="17.28515625" style="71" customWidth="1"/>
    <col min="5100" max="5305" width="9.140625" style="71"/>
    <col min="5306" max="5306" width="7.140625" style="71" customWidth="1"/>
    <col min="5307" max="5307" width="40.5703125" style="71" customWidth="1"/>
    <col min="5308" max="5308" width="18.85546875" style="71" bestFit="1" customWidth="1"/>
    <col min="5309" max="5309" width="10.140625" style="71" customWidth="1"/>
    <col min="5310" max="5310" width="11.42578125" style="71" bestFit="1" customWidth="1"/>
    <col min="5311" max="5336" width="9.140625" style="71"/>
    <col min="5337" max="5337" width="9.140625" style="71" customWidth="1"/>
    <col min="5338" max="5338" width="42.5703125" style="71" customWidth="1"/>
    <col min="5339" max="5340" width="11.5703125" style="71" customWidth="1"/>
    <col min="5341" max="5341" width="9.28515625" style="71" customWidth="1"/>
    <col min="5342" max="5342" width="8.5703125" style="71" customWidth="1"/>
    <col min="5343" max="5343" width="10.85546875" style="71" customWidth="1"/>
    <col min="5344" max="5344" width="11.42578125" style="71" customWidth="1"/>
    <col min="5345" max="5345" width="17.85546875" style="71" customWidth="1"/>
    <col min="5346" max="5346" width="15.42578125" style="71" customWidth="1"/>
    <col min="5347" max="5347" width="17" style="71" customWidth="1"/>
    <col min="5348" max="5348" width="14.28515625" style="71" customWidth="1"/>
    <col min="5349" max="5349" width="12.85546875" style="71" customWidth="1"/>
    <col min="5350" max="5351" width="14.140625" style="71" customWidth="1"/>
    <col min="5352" max="5352" width="10.7109375" style="71" customWidth="1"/>
    <col min="5353" max="5353" width="10" style="71" customWidth="1"/>
    <col min="5354" max="5354" width="9.140625" style="71"/>
    <col min="5355" max="5355" width="17.28515625" style="71" customWidth="1"/>
    <col min="5356" max="5561" width="9.140625" style="71"/>
    <col min="5562" max="5562" width="7.140625" style="71" customWidth="1"/>
    <col min="5563" max="5563" width="40.5703125" style="71" customWidth="1"/>
    <col min="5564" max="5564" width="18.85546875" style="71" bestFit="1" customWidth="1"/>
    <col min="5565" max="5565" width="10.140625" style="71" customWidth="1"/>
    <col min="5566" max="5566" width="11.42578125" style="71" bestFit="1" customWidth="1"/>
    <col min="5567" max="5592" width="9.140625" style="71"/>
    <col min="5593" max="5593" width="9.140625" style="71" customWidth="1"/>
    <col min="5594" max="5594" width="42.5703125" style="71" customWidth="1"/>
    <col min="5595" max="5596" width="11.5703125" style="71" customWidth="1"/>
    <col min="5597" max="5597" width="9.28515625" style="71" customWidth="1"/>
    <col min="5598" max="5598" width="8.5703125" style="71" customWidth="1"/>
    <col min="5599" max="5599" width="10.85546875" style="71" customWidth="1"/>
    <col min="5600" max="5600" width="11.42578125" style="71" customWidth="1"/>
    <col min="5601" max="5601" width="17.85546875" style="71" customWidth="1"/>
    <col min="5602" max="5602" width="15.42578125" style="71" customWidth="1"/>
    <col min="5603" max="5603" width="17" style="71" customWidth="1"/>
    <col min="5604" max="5604" width="14.28515625" style="71" customWidth="1"/>
    <col min="5605" max="5605" width="12.85546875" style="71" customWidth="1"/>
    <col min="5606" max="5607" width="14.140625" style="71" customWidth="1"/>
    <col min="5608" max="5608" width="10.7109375" style="71" customWidth="1"/>
    <col min="5609" max="5609" width="10" style="71" customWidth="1"/>
    <col min="5610" max="5610" width="9.140625" style="71"/>
    <col min="5611" max="5611" width="17.28515625" style="71" customWidth="1"/>
    <col min="5612" max="5817" width="9.140625" style="71"/>
    <col min="5818" max="5818" width="7.140625" style="71" customWidth="1"/>
    <col min="5819" max="5819" width="40.5703125" style="71" customWidth="1"/>
    <col min="5820" max="5820" width="18.85546875" style="71" bestFit="1" customWidth="1"/>
    <col min="5821" max="5821" width="10.140625" style="71" customWidth="1"/>
    <col min="5822" max="5822" width="11.42578125" style="71" bestFit="1" customWidth="1"/>
    <col min="5823" max="5848" width="9.140625" style="71"/>
    <col min="5849" max="5849" width="9.140625" style="71" customWidth="1"/>
    <col min="5850" max="5850" width="42.5703125" style="71" customWidth="1"/>
    <col min="5851" max="5852" width="11.5703125" style="71" customWidth="1"/>
    <col min="5853" max="5853" width="9.28515625" style="71" customWidth="1"/>
    <col min="5854" max="5854" width="8.5703125" style="71" customWidth="1"/>
    <col min="5855" max="5855" width="10.85546875" style="71" customWidth="1"/>
    <col min="5856" max="5856" width="11.42578125" style="71" customWidth="1"/>
    <col min="5857" max="5857" width="17.85546875" style="71" customWidth="1"/>
    <col min="5858" max="5858" width="15.42578125" style="71" customWidth="1"/>
    <col min="5859" max="5859" width="17" style="71" customWidth="1"/>
    <col min="5860" max="5860" width="14.28515625" style="71" customWidth="1"/>
    <col min="5861" max="5861" width="12.85546875" style="71" customWidth="1"/>
    <col min="5862" max="5863" width="14.140625" style="71" customWidth="1"/>
    <col min="5864" max="5864" width="10.7109375" style="71" customWidth="1"/>
    <col min="5865" max="5865" width="10" style="71" customWidth="1"/>
    <col min="5866" max="5866" width="9.140625" style="71"/>
    <col min="5867" max="5867" width="17.28515625" style="71" customWidth="1"/>
    <col min="5868" max="6073" width="9.140625" style="71"/>
    <col min="6074" max="6074" width="7.140625" style="71" customWidth="1"/>
    <col min="6075" max="6075" width="40.5703125" style="71" customWidth="1"/>
    <col min="6076" max="6076" width="18.85546875" style="71" bestFit="1" customWidth="1"/>
    <col min="6077" max="6077" width="10.140625" style="71" customWidth="1"/>
    <col min="6078" max="6078" width="11.42578125" style="71" bestFit="1" customWidth="1"/>
    <col min="6079" max="6104" width="9.140625" style="71"/>
    <col min="6105" max="6105" width="9.140625" style="71" customWidth="1"/>
    <col min="6106" max="6106" width="42.5703125" style="71" customWidth="1"/>
    <col min="6107" max="6108" width="11.5703125" style="71" customWidth="1"/>
    <col min="6109" max="6109" width="9.28515625" style="71" customWidth="1"/>
    <col min="6110" max="6110" width="8.5703125" style="71" customWidth="1"/>
    <col min="6111" max="6111" width="10.85546875" style="71" customWidth="1"/>
    <col min="6112" max="6112" width="11.42578125" style="71" customWidth="1"/>
    <col min="6113" max="6113" width="17.85546875" style="71" customWidth="1"/>
    <col min="6114" max="6114" width="15.42578125" style="71" customWidth="1"/>
    <col min="6115" max="6115" width="17" style="71" customWidth="1"/>
    <col min="6116" max="6116" width="14.28515625" style="71" customWidth="1"/>
    <col min="6117" max="6117" width="12.85546875" style="71" customWidth="1"/>
    <col min="6118" max="6119" width="14.140625" style="71" customWidth="1"/>
    <col min="6120" max="6120" width="10.7109375" style="71" customWidth="1"/>
    <col min="6121" max="6121" width="10" style="71" customWidth="1"/>
    <col min="6122" max="6122" width="9.140625" style="71"/>
    <col min="6123" max="6123" width="17.28515625" style="71" customWidth="1"/>
    <col min="6124" max="6329" width="9.140625" style="71"/>
    <col min="6330" max="6330" width="7.140625" style="71" customWidth="1"/>
    <col min="6331" max="6331" width="40.5703125" style="71" customWidth="1"/>
    <col min="6332" max="6332" width="18.85546875" style="71" bestFit="1" customWidth="1"/>
    <col min="6333" max="6333" width="10.140625" style="71" customWidth="1"/>
    <col min="6334" max="6334" width="11.42578125" style="71" bestFit="1" customWidth="1"/>
    <col min="6335" max="6360" width="9.140625" style="71"/>
    <col min="6361" max="6361" width="9.140625" style="71" customWidth="1"/>
    <col min="6362" max="6362" width="42.5703125" style="71" customWidth="1"/>
    <col min="6363" max="6364" width="11.5703125" style="71" customWidth="1"/>
    <col min="6365" max="6365" width="9.28515625" style="71" customWidth="1"/>
    <col min="6366" max="6366" width="8.5703125" style="71" customWidth="1"/>
    <col min="6367" max="6367" width="10.85546875" style="71" customWidth="1"/>
    <col min="6368" max="6368" width="11.42578125" style="71" customWidth="1"/>
    <col min="6369" max="6369" width="17.85546875" style="71" customWidth="1"/>
    <col min="6370" max="6370" width="15.42578125" style="71" customWidth="1"/>
    <col min="6371" max="6371" width="17" style="71" customWidth="1"/>
    <col min="6372" max="6372" width="14.28515625" style="71" customWidth="1"/>
    <col min="6373" max="6373" width="12.85546875" style="71" customWidth="1"/>
    <col min="6374" max="6375" width="14.140625" style="71" customWidth="1"/>
    <col min="6376" max="6376" width="10.7109375" style="71" customWidth="1"/>
    <col min="6377" max="6377" width="10" style="71" customWidth="1"/>
    <col min="6378" max="6378" width="9.140625" style="71"/>
    <col min="6379" max="6379" width="17.28515625" style="71" customWidth="1"/>
    <col min="6380" max="6585" width="9.140625" style="71"/>
    <col min="6586" max="6586" width="7.140625" style="71" customWidth="1"/>
    <col min="6587" max="6587" width="40.5703125" style="71" customWidth="1"/>
    <col min="6588" max="6588" width="18.85546875" style="71" bestFit="1" customWidth="1"/>
    <col min="6589" max="6589" width="10.140625" style="71" customWidth="1"/>
    <col min="6590" max="6590" width="11.42578125" style="71" bestFit="1" customWidth="1"/>
    <col min="6591" max="6616" width="9.140625" style="71"/>
    <col min="6617" max="6617" width="9.140625" style="71" customWidth="1"/>
    <col min="6618" max="6618" width="42.5703125" style="71" customWidth="1"/>
    <col min="6619" max="6620" width="11.5703125" style="71" customWidth="1"/>
    <col min="6621" max="6621" width="9.28515625" style="71" customWidth="1"/>
    <col min="6622" max="6622" width="8.5703125" style="71" customWidth="1"/>
    <col min="6623" max="6623" width="10.85546875" style="71" customWidth="1"/>
    <col min="6624" max="6624" width="11.42578125" style="71" customWidth="1"/>
    <col min="6625" max="6625" width="17.85546875" style="71" customWidth="1"/>
    <col min="6626" max="6626" width="15.42578125" style="71" customWidth="1"/>
    <col min="6627" max="6627" width="17" style="71" customWidth="1"/>
    <col min="6628" max="6628" width="14.28515625" style="71" customWidth="1"/>
    <col min="6629" max="6629" width="12.85546875" style="71" customWidth="1"/>
    <col min="6630" max="6631" width="14.140625" style="71" customWidth="1"/>
    <col min="6632" max="6632" width="10.7109375" style="71" customWidth="1"/>
    <col min="6633" max="6633" width="10" style="71" customWidth="1"/>
    <col min="6634" max="6634" width="9.140625" style="71"/>
    <col min="6635" max="6635" width="17.28515625" style="71" customWidth="1"/>
    <col min="6636" max="6841" width="9.140625" style="71"/>
    <col min="6842" max="6842" width="7.140625" style="71" customWidth="1"/>
    <col min="6843" max="6843" width="40.5703125" style="71" customWidth="1"/>
    <col min="6844" max="6844" width="18.85546875" style="71" bestFit="1" customWidth="1"/>
    <col min="6845" max="6845" width="10.140625" style="71" customWidth="1"/>
    <col min="6846" max="6846" width="11.42578125" style="71" bestFit="1" customWidth="1"/>
    <col min="6847" max="6872" width="9.140625" style="71"/>
    <col min="6873" max="6873" width="9.140625" style="71" customWidth="1"/>
    <col min="6874" max="6874" width="42.5703125" style="71" customWidth="1"/>
    <col min="6875" max="6876" width="11.5703125" style="71" customWidth="1"/>
    <col min="6877" max="6877" width="9.28515625" style="71" customWidth="1"/>
    <col min="6878" max="6878" width="8.5703125" style="71" customWidth="1"/>
    <col min="6879" max="6879" width="10.85546875" style="71" customWidth="1"/>
    <col min="6880" max="6880" width="11.42578125" style="71" customWidth="1"/>
    <col min="6881" max="6881" width="17.85546875" style="71" customWidth="1"/>
    <col min="6882" max="6882" width="15.42578125" style="71" customWidth="1"/>
    <col min="6883" max="6883" width="17" style="71" customWidth="1"/>
    <col min="6884" max="6884" width="14.28515625" style="71" customWidth="1"/>
    <col min="6885" max="6885" width="12.85546875" style="71" customWidth="1"/>
    <col min="6886" max="6887" width="14.140625" style="71" customWidth="1"/>
    <col min="6888" max="6888" width="10.7109375" style="71" customWidth="1"/>
    <col min="6889" max="6889" width="10" style="71" customWidth="1"/>
    <col min="6890" max="6890" width="9.140625" style="71"/>
    <col min="6891" max="6891" width="17.28515625" style="71" customWidth="1"/>
    <col min="6892" max="7097" width="9.140625" style="71"/>
    <col min="7098" max="7098" width="7.140625" style="71" customWidth="1"/>
    <col min="7099" max="7099" width="40.5703125" style="71" customWidth="1"/>
    <col min="7100" max="7100" width="18.85546875" style="71" bestFit="1" customWidth="1"/>
    <col min="7101" max="7101" width="10.140625" style="71" customWidth="1"/>
    <col min="7102" max="7102" width="11.42578125" style="71" bestFit="1" customWidth="1"/>
    <col min="7103" max="7128" width="9.140625" style="71"/>
    <col min="7129" max="7129" width="9.140625" style="71" customWidth="1"/>
    <col min="7130" max="7130" width="42.5703125" style="71" customWidth="1"/>
    <col min="7131" max="7132" width="11.5703125" style="71" customWidth="1"/>
    <col min="7133" max="7133" width="9.28515625" style="71" customWidth="1"/>
    <col min="7134" max="7134" width="8.5703125" style="71" customWidth="1"/>
    <col min="7135" max="7135" width="10.85546875" style="71" customWidth="1"/>
    <col min="7136" max="7136" width="11.42578125" style="71" customWidth="1"/>
    <col min="7137" max="7137" width="17.85546875" style="71" customWidth="1"/>
    <col min="7138" max="7138" width="15.42578125" style="71" customWidth="1"/>
    <col min="7139" max="7139" width="17" style="71" customWidth="1"/>
    <col min="7140" max="7140" width="14.28515625" style="71" customWidth="1"/>
    <col min="7141" max="7141" width="12.85546875" style="71" customWidth="1"/>
    <col min="7142" max="7143" width="14.140625" style="71" customWidth="1"/>
    <col min="7144" max="7144" width="10.7109375" style="71" customWidth="1"/>
    <col min="7145" max="7145" width="10" style="71" customWidth="1"/>
    <col min="7146" max="7146" width="9.140625" style="71"/>
    <col min="7147" max="7147" width="17.28515625" style="71" customWidth="1"/>
    <col min="7148" max="7353" width="9.140625" style="71"/>
    <col min="7354" max="7354" width="7.140625" style="71" customWidth="1"/>
    <col min="7355" max="7355" width="40.5703125" style="71" customWidth="1"/>
    <col min="7356" max="7356" width="18.85546875" style="71" bestFit="1" customWidth="1"/>
    <col min="7357" max="7357" width="10.140625" style="71" customWidth="1"/>
    <col min="7358" max="7358" width="11.42578125" style="71" bestFit="1" customWidth="1"/>
    <col min="7359" max="7384" width="9.140625" style="71"/>
    <col min="7385" max="7385" width="9.140625" style="71" customWidth="1"/>
    <col min="7386" max="7386" width="42.5703125" style="71" customWidth="1"/>
    <col min="7387" max="7388" width="11.5703125" style="71" customWidth="1"/>
    <col min="7389" max="7389" width="9.28515625" style="71" customWidth="1"/>
    <col min="7390" max="7390" width="8.5703125" style="71" customWidth="1"/>
    <col min="7391" max="7391" width="10.85546875" style="71" customWidth="1"/>
    <col min="7392" max="7392" width="11.42578125" style="71" customWidth="1"/>
    <col min="7393" max="7393" width="17.85546875" style="71" customWidth="1"/>
    <col min="7394" max="7394" width="15.42578125" style="71" customWidth="1"/>
    <col min="7395" max="7395" width="17" style="71" customWidth="1"/>
    <col min="7396" max="7396" width="14.28515625" style="71" customWidth="1"/>
    <col min="7397" max="7397" width="12.85546875" style="71" customWidth="1"/>
    <col min="7398" max="7399" width="14.140625" style="71" customWidth="1"/>
    <col min="7400" max="7400" width="10.7109375" style="71" customWidth="1"/>
    <col min="7401" max="7401" width="10" style="71" customWidth="1"/>
    <col min="7402" max="7402" width="9.140625" style="71"/>
    <col min="7403" max="7403" width="17.28515625" style="71" customWidth="1"/>
    <col min="7404" max="7609" width="9.140625" style="71"/>
    <col min="7610" max="7610" width="7.140625" style="71" customWidth="1"/>
    <col min="7611" max="7611" width="40.5703125" style="71" customWidth="1"/>
    <col min="7612" max="7612" width="18.85546875" style="71" bestFit="1" customWidth="1"/>
    <col min="7613" max="7613" width="10.140625" style="71" customWidth="1"/>
    <col min="7614" max="7614" width="11.42578125" style="71" bestFit="1" customWidth="1"/>
    <col min="7615" max="7640" width="9.140625" style="71"/>
    <col min="7641" max="7641" width="9.140625" style="71" customWidth="1"/>
    <col min="7642" max="7642" width="42.5703125" style="71" customWidth="1"/>
    <col min="7643" max="7644" width="11.5703125" style="71" customWidth="1"/>
    <col min="7645" max="7645" width="9.28515625" style="71" customWidth="1"/>
    <col min="7646" max="7646" width="8.5703125" style="71" customWidth="1"/>
    <col min="7647" max="7647" width="10.85546875" style="71" customWidth="1"/>
    <col min="7648" max="7648" width="11.42578125" style="71" customWidth="1"/>
    <col min="7649" max="7649" width="17.85546875" style="71" customWidth="1"/>
    <col min="7650" max="7650" width="15.42578125" style="71" customWidth="1"/>
    <col min="7651" max="7651" width="17" style="71" customWidth="1"/>
    <col min="7652" max="7652" width="14.28515625" style="71" customWidth="1"/>
    <col min="7653" max="7653" width="12.85546875" style="71" customWidth="1"/>
    <col min="7654" max="7655" width="14.140625" style="71" customWidth="1"/>
    <col min="7656" max="7656" width="10.7109375" style="71" customWidth="1"/>
    <col min="7657" max="7657" width="10" style="71" customWidth="1"/>
    <col min="7658" max="7658" width="9.140625" style="71"/>
    <col min="7659" max="7659" width="17.28515625" style="71" customWidth="1"/>
    <col min="7660" max="7865" width="9.140625" style="71"/>
    <col min="7866" max="7866" width="7.140625" style="71" customWidth="1"/>
    <col min="7867" max="7867" width="40.5703125" style="71" customWidth="1"/>
    <col min="7868" max="7868" width="18.85546875" style="71" bestFit="1" customWidth="1"/>
    <col min="7869" max="7869" width="10.140625" style="71" customWidth="1"/>
    <col min="7870" max="7870" width="11.42578125" style="71" bestFit="1" customWidth="1"/>
    <col min="7871" max="7896" width="9.140625" style="71"/>
    <col min="7897" max="7897" width="9.140625" style="71" customWidth="1"/>
    <col min="7898" max="7898" width="42.5703125" style="71" customWidth="1"/>
    <col min="7899" max="7900" width="11.5703125" style="71" customWidth="1"/>
    <col min="7901" max="7901" width="9.28515625" style="71" customWidth="1"/>
    <col min="7902" max="7902" width="8.5703125" style="71" customWidth="1"/>
    <col min="7903" max="7903" width="10.85546875" style="71" customWidth="1"/>
    <col min="7904" max="7904" width="11.42578125" style="71" customWidth="1"/>
    <col min="7905" max="7905" width="17.85546875" style="71" customWidth="1"/>
    <col min="7906" max="7906" width="15.42578125" style="71" customWidth="1"/>
    <col min="7907" max="7907" width="17" style="71" customWidth="1"/>
    <col min="7908" max="7908" width="14.28515625" style="71" customWidth="1"/>
    <col min="7909" max="7909" width="12.85546875" style="71" customWidth="1"/>
    <col min="7910" max="7911" width="14.140625" style="71" customWidth="1"/>
    <col min="7912" max="7912" width="10.7109375" style="71" customWidth="1"/>
    <col min="7913" max="7913" width="10" style="71" customWidth="1"/>
    <col min="7914" max="7914" width="9.140625" style="71"/>
    <col min="7915" max="7915" width="17.28515625" style="71" customWidth="1"/>
    <col min="7916" max="8121" width="9.140625" style="71"/>
    <col min="8122" max="8122" width="7.140625" style="71" customWidth="1"/>
    <col min="8123" max="8123" width="40.5703125" style="71" customWidth="1"/>
    <col min="8124" max="8124" width="18.85546875" style="71" bestFit="1" customWidth="1"/>
    <col min="8125" max="8125" width="10.140625" style="71" customWidth="1"/>
    <col min="8126" max="8126" width="11.42578125" style="71" bestFit="1" customWidth="1"/>
    <col min="8127" max="8152" width="9.140625" style="71"/>
    <col min="8153" max="8153" width="9.140625" style="71" customWidth="1"/>
    <col min="8154" max="8154" width="42.5703125" style="71" customWidth="1"/>
    <col min="8155" max="8156" width="11.5703125" style="71" customWidth="1"/>
    <col min="8157" max="8157" width="9.28515625" style="71" customWidth="1"/>
    <col min="8158" max="8158" width="8.5703125" style="71" customWidth="1"/>
    <col min="8159" max="8159" width="10.85546875" style="71" customWidth="1"/>
    <col min="8160" max="8160" width="11.42578125" style="71" customWidth="1"/>
    <col min="8161" max="8161" width="17.85546875" style="71" customWidth="1"/>
    <col min="8162" max="8162" width="15.42578125" style="71" customWidth="1"/>
    <col min="8163" max="8163" width="17" style="71" customWidth="1"/>
    <col min="8164" max="8164" width="14.28515625" style="71" customWidth="1"/>
    <col min="8165" max="8165" width="12.85546875" style="71" customWidth="1"/>
    <col min="8166" max="8167" width="14.140625" style="71" customWidth="1"/>
    <col min="8168" max="8168" width="10.7109375" style="71" customWidth="1"/>
    <col min="8169" max="8169" width="10" style="71" customWidth="1"/>
    <col min="8170" max="8170" width="9.140625" style="71"/>
    <col min="8171" max="8171" width="17.28515625" style="71" customWidth="1"/>
    <col min="8172" max="8377" width="9.140625" style="71"/>
    <col min="8378" max="8378" width="7.140625" style="71" customWidth="1"/>
    <col min="8379" max="8379" width="40.5703125" style="71" customWidth="1"/>
    <col min="8380" max="8380" width="18.85546875" style="71" bestFit="1" customWidth="1"/>
    <col min="8381" max="8381" width="10.140625" style="71" customWidth="1"/>
    <col min="8382" max="8382" width="11.42578125" style="71" bestFit="1" customWidth="1"/>
    <col min="8383" max="8408" width="9.140625" style="71"/>
    <col min="8409" max="8409" width="9.140625" style="71" customWidth="1"/>
    <col min="8410" max="8410" width="42.5703125" style="71" customWidth="1"/>
    <col min="8411" max="8412" width="11.5703125" style="71" customWidth="1"/>
    <col min="8413" max="8413" width="9.28515625" style="71" customWidth="1"/>
    <col min="8414" max="8414" width="8.5703125" style="71" customWidth="1"/>
    <col min="8415" max="8415" width="10.85546875" style="71" customWidth="1"/>
    <col min="8416" max="8416" width="11.42578125" style="71" customWidth="1"/>
    <col min="8417" max="8417" width="17.85546875" style="71" customWidth="1"/>
    <col min="8418" max="8418" width="15.42578125" style="71" customWidth="1"/>
    <col min="8419" max="8419" width="17" style="71" customWidth="1"/>
    <col min="8420" max="8420" width="14.28515625" style="71" customWidth="1"/>
    <col min="8421" max="8421" width="12.85546875" style="71" customWidth="1"/>
    <col min="8422" max="8423" width="14.140625" style="71" customWidth="1"/>
    <col min="8424" max="8424" width="10.7109375" style="71" customWidth="1"/>
    <col min="8425" max="8425" width="10" style="71" customWidth="1"/>
    <col min="8426" max="8426" width="9.140625" style="71"/>
    <col min="8427" max="8427" width="17.28515625" style="71" customWidth="1"/>
    <col min="8428" max="8633" width="9.140625" style="71"/>
    <col min="8634" max="8634" width="7.140625" style="71" customWidth="1"/>
    <col min="8635" max="8635" width="40.5703125" style="71" customWidth="1"/>
    <col min="8636" max="8636" width="18.85546875" style="71" bestFit="1" customWidth="1"/>
    <col min="8637" max="8637" width="10.140625" style="71" customWidth="1"/>
    <col min="8638" max="8638" width="11.42578125" style="71" bestFit="1" customWidth="1"/>
    <col min="8639" max="8664" width="9.140625" style="71"/>
    <col min="8665" max="8665" width="9.140625" style="71" customWidth="1"/>
    <col min="8666" max="8666" width="42.5703125" style="71" customWidth="1"/>
    <col min="8667" max="8668" width="11.5703125" style="71" customWidth="1"/>
    <col min="8669" max="8669" width="9.28515625" style="71" customWidth="1"/>
    <col min="8670" max="8670" width="8.5703125" style="71" customWidth="1"/>
    <col min="8671" max="8671" width="10.85546875" style="71" customWidth="1"/>
    <col min="8672" max="8672" width="11.42578125" style="71" customWidth="1"/>
    <col min="8673" max="8673" width="17.85546875" style="71" customWidth="1"/>
    <col min="8674" max="8674" width="15.42578125" style="71" customWidth="1"/>
    <col min="8675" max="8675" width="17" style="71" customWidth="1"/>
    <col min="8676" max="8676" width="14.28515625" style="71" customWidth="1"/>
    <col min="8677" max="8677" width="12.85546875" style="71" customWidth="1"/>
    <col min="8678" max="8679" width="14.140625" style="71" customWidth="1"/>
    <col min="8680" max="8680" width="10.7109375" style="71" customWidth="1"/>
    <col min="8681" max="8681" width="10" style="71" customWidth="1"/>
    <col min="8682" max="8682" width="9.140625" style="71"/>
    <col min="8683" max="8683" width="17.28515625" style="71" customWidth="1"/>
    <col min="8684" max="8889" width="9.140625" style="71"/>
    <col min="8890" max="8890" width="7.140625" style="71" customWidth="1"/>
    <col min="8891" max="8891" width="40.5703125" style="71" customWidth="1"/>
    <col min="8892" max="8892" width="18.85546875" style="71" bestFit="1" customWidth="1"/>
    <col min="8893" max="8893" width="10.140625" style="71" customWidth="1"/>
    <col min="8894" max="8894" width="11.42578125" style="71" bestFit="1" customWidth="1"/>
    <col min="8895" max="8920" width="9.140625" style="71"/>
    <col min="8921" max="8921" width="9.140625" style="71" customWidth="1"/>
    <col min="8922" max="8922" width="42.5703125" style="71" customWidth="1"/>
    <col min="8923" max="8924" width="11.5703125" style="71" customWidth="1"/>
    <col min="8925" max="8925" width="9.28515625" style="71" customWidth="1"/>
    <col min="8926" max="8926" width="8.5703125" style="71" customWidth="1"/>
    <col min="8927" max="8927" width="10.85546875" style="71" customWidth="1"/>
    <col min="8928" max="8928" width="11.42578125" style="71" customWidth="1"/>
    <col min="8929" max="8929" width="17.85546875" style="71" customWidth="1"/>
    <col min="8930" max="8930" width="15.42578125" style="71" customWidth="1"/>
    <col min="8931" max="8931" width="17" style="71" customWidth="1"/>
    <col min="8932" max="8932" width="14.28515625" style="71" customWidth="1"/>
    <col min="8933" max="8933" width="12.85546875" style="71" customWidth="1"/>
    <col min="8934" max="8935" width="14.140625" style="71" customWidth="1"/>
    <col min="8936" max="8936" width="10.7109375" style="71" customWidth="1"/>
    <col min="8937" max="8937" width="10" style="71" customWidth="1"/>
    <col min="8938" max="8938" width="9.140625" style="71"/>
    <col min="8939" max="8939" width="17.28515625" style="71" customWidth="1"/>
    <col min="8940" max="9145" width="9.140625" style="71"/>
    <col min="9146" max="9146" width="7.140625" style="71" customWidth="1"/>
    <col min="9147" max="9147" width="40.5703125" style="71" customWidth="1"/>
    <col min="9148" max="9148" width="18.85546875" style="71" bestFit="1" customWidth="1"/>
    <col min="9149" max="9149" width="10.140625" style="71" customWidth="1"/>
    <col min="9150" max="9150" width="11.42578125" style="71" bestFit="1" customWidth="1"/>
    <col min="9151" max="9176" width="9.140625" style="71"/>
    <col min="9177" max="9177" width="9.140625" style="71" customWidth="1"/>
    <col min="9178" max="9178" width="42.5703125" style="71" customWidth="1"/>
    <col min="9179" max="9180" width="11.5703125" style="71" customWidth="1"/>
    <col min="9181" max="9181" width="9.28515625" style="71" customWidth="1"/>
    <col min="9182" max="9182" width="8.5703125" style="71" customWidth="1"/>
    <col min="9183" max="9183" width="10.85546875" style="71" customWidth="1"/>
    <col min="9184" max="9184" width="11.42578125" style="71" customWidth="1"/>
    <col min="9185" max="9185" width="17.85546875" style="71" customWidth="1"/>
    <col min="9186" max="9186" width="15.42578125" style="71" customWidth="1"/>
    <col min="9187" max="9187" width="17" style="71" customWidth="1"/>
    <col min="9188" max="9188" width="14.28515625" style="71" customWidth="1"/>
    <col min="9189" max="9189" width="12.85546875" style="71" customWidth="1"/>
    <col min="9190" max="9191" width="14.140625" style="71" customWidth="1"/>
    <col min="9192" max="9192" width="10.7109375" style="71" customWidth="1"/>
    <col min="9193" max="9193" width="10" style="71" customWidth="1"/>
    <col min="9194" max="9194" width="9.140625" style="71"/>
    <col min="9195" max="9195" width="17.28515625" style="71" customWidth="1"/>
    <col min="9196" max="9401" width="9.140625" style="71"/>
    <col min="9402" max="9402" width="7.140625" style="71" customWidth="1"/>
    <col min="9403" max="9403" width="40.5703125" style="71" customWidth="1"/>
    <col min="9404" max="9404" width="18.85546875" style="71" bestFit="1" customWidth="1"/>
    <col min="9405" max="9405" width="10.140625" style="71" customWidth="1"/>
    <col min="9406" max="9406" width="11.42578125" style="71" bestFit="1" customWidth="1"/>
    <col min="9407" max="9432" width="9.140625" style="71"/>
    <col min="9433" max="9433" width="9.140625" style="71" customWidth="1"/>
    <col min="9434" max="9434" width="42.5703125" style="71" customWidth="1"/>
    <col min="9435" max="9436" width="11.5703125" style="71" customWidth="1"/>
    <col min="9437" max="9437" width="9.28515625" style="71" customWidth="1"/>
    <col min="9438" max="9438" width="8.5703125" style="71" customWidth="1"/>
    <col min="9439" max="9439" width="10.85546875" style="71" customWidth="1"/>
    <col min="9440" max="9440" width="11.42578125" style="71" customWidth="1"/>
    <col min="9441" max="9441" width="17.85546875" style="71" customWidth="1"/>
    <col min="9442" max="9442" width="15.42578125" style="71" customWidth="1"/>
    <col min="9443" max="9443" width="17" style="71" customWidth="1"/>
    <col min="9444" max="9444" width="14.28515625" style="71" customWidth="1"/>
    <col min="9445" max="9445" width="12.85546875" style="71" customWidth="1"/>
    <col min="9446" max="9447" width="14.140625" style="71" customWidth="1"/>
    <col min="9448" max="9448" width="10.7109375" style="71" customWidth="1"/>
    <col min="9449" max="9449" width="10" style="71" customWidth="1"/>
    <col min="9450" max="9450" width="9.140625" style="71"/>
    <col min="9451" max="9451" width="17.28515625" style="71" customWidth="1"/>
    <col min="9452" max="9657" width="9.140625" style="71"/>
    <col min="9658" max="9658" width="7.140625" style="71" customWidth="1"/>
    <col min="9659" max="9659" width="40.5703125" style="71" customWidth="1"/>
    <col min="9660" max="9660" width="18.85546875" style="71" bestFit="1" customWidth="1"/>
    <col min="9661" max="9661" width="10.140625" style="71" customWidth="1"/>
    <col min="9662" max="9662" width="11.42578125" style="71" bestFit="1" customWidth="1"/>
    <col min="9663" max="9688" width="9.140625" style="71"/>
    <col min="9689" max="9689" width="9.140625" style="71" customWidth="1"/>
    <col min="9690" max="9690" width="42.5703125" style="71" customWidth="1"/>
    <col min="9691" max="9692" width="11.5703125" style="71" customWidth="1"/>
    <col min="9693" max="9693" width="9.28515625" style="71" customWidth="1"/>
    <col min="9694" max="9694" width="8.5703125" style="71" customWidth="1"/>
    <col min="9695" max="9695" width="10.85546875" style="71" customWidth="1"/>
    <col min="9696" max="9696" width="11.42578125" style="71" customWidth="1"/>
    <col min="9697" max="9697" width="17.85546875" style="71" customWidth="1"/>
    <col min="9698" max="9698" width="15.42578125" style="71" customWidth="1"/>
    <col min="9699" max="9699" width="17" style="71" customWidth="1"/>
    <col min="9700" max="9700" width="14.28515625" style="71" customWidth="1"/>
    <col min="9701" max="9701" width="12.85546875" style="71" customWidth="1"/>
    <col min="9702" max="9703" width="14.140625" style="71" customWidth="1"/>
    <col min="9704" max="9704" width="10.7109375" style="71" customWidth="1"/>
    <col min="9705" max="9705" width="10" style="71" customWidth="1"/>
    <col min="9706" max="9706" width="9.140625" style="71"/>
    <col min="9707" max="9707" width="17.28515625" style="71" customWidth="1"/>
    <col min="9708" max="9913" width="9.140625" style="71"/>
    <col min="9914" max="9914" width="7.140625" style="71" customWidth="1"/>
    <col min="9915" max="9915" width="40.5703125" style="71" customWidth="1"/>
    <col min="9916" max="9916" width="18.85546875" style="71" bestFit="1" customWidth="1"/>
    <col min="9917" max="9917" width="10.140625" style="71" customWidth="1"/>
    <col min="9918" max="9918" width="11.42578125" style="71" bestFit="1" customWidth="1"/>
    <col min="9919" max="9944" width="9.140625" style="71"/>
    <col min="9945" max="9945" width="9.140625" style="71" customWidth="1"/>
    <col min="9946" max="9946" width="42.5703125" style="71" customWidth="1"/>
    <col min="9947" max="9948" width="11.5703125" style="71" customWidth="1"/>
    <col min="9949" max="9949" width="9.28515625" style="71" customWidth="1"/>
    <col min="9950" max="9950" width="8.5703125" style="71" customWidth="1"/>
    <col min="9951" max="9951" width="10.85546875" style="71" customWidth="1"/>
    <col min="9952" max="9952" width="11.42578125" style="71" customWidth="1"/>
    <col min="9953" max="9953" width="17.85546875" style="71" customWidth="1"/>
    <col min="9954" max="9954" width="15.42578125" style="71" customWidth="1"/>
    <col min="9955" max="9955" width="17" style="71" customWidth="1"/>
    <col min="9956" max="9956" width="14.28515625" style="71" customWidth="1"/>
    <col min="9957" max="9957" width="12.85546875" style="71" customWidth="1"/>
    <col min="9958" max="9959" width="14.140625" style="71" customWidth="1"/>
    <col min="9960" max="9960" width="10.7109375" style="71" customWidth="1"/>
    <col min="9961" max="9961" width="10" style="71" customWidth="1"/>
    <col min="9962" max="9962" width="9.140625" style="71"/>
    <col min="9963" max="9963" width="17.28515625" style="71" customWidth="1"/>
    <col min="9964" max="10169" width="9.140625" style="71"/>
    <col min="10170" max="10170" width="7.140625" style="71" customWidth="1"/>
    <col min="10171" max="10171" width="40.5703125" style="71" customWidth="1"/>
    <col min="10172" max="10172" width="18.85546875" style="71" bestFit="1" customWidth="1"/>
    <col min="10173" max="10173" width="10.140625" style="71" customWidth="1"/>
    <col min="10174" max="10174" width="11.42578125" style="71" bestFit="1" customWidth="1"/>
    <col min="10175" max="10200" width="9.140625" style="71"/>
    <col min="10201" max="10201" width="9.140625" style="71" customWidth="1"/>
    <col min="10202" max="10202" width="42.5703125" style="71" customWidth="1"/>
    <col min="10203" max="10204" width="11.5703125" style="71" customWidth="1"/>
    <col min="10205" max="10205" width="9.28515625" style="71" customWidth="1"/>
    <col min="10206" max="10206" width="8.5703125" style="71" customWidth="1"/>
    <col min="10207" max="10207" width="10.85546875" style="71" customWidth="1"/>
    <col min="10208" max="10208" width="11.42578125" style="71" customWidth="1"/>
    <col min="10209" max="10209" width="17.85546875" style="71" customWidth="1"/>
    <col min="10210" max="10210" width="15.42578125" style="71" customWidth="1"/>
    <col min="10211" max="10211" width="17" style="71" customWidth="1"/>
    <col min="10212" max="10212" width="14.28515625" style="71" customWidth="1"/>
    <col min="10213" max="10213" width="12.85546875" style="71" customWidth="1"/>
    <col min="10214" max="10215" width="14.140625" style="71" customWidth="1"/>
    <col min="10216" max="10216" width="10.7109375" style="71" customWidth="1"/>
    <col min="10217" max="10217" width="10" style="71" customWidth="1"/>
    <col min="10218" max="10218" width="9.140625" style="71"/>
    <col min="10219" max="10219" width="17.28515625" style="71" customWidth="1"/>
    <col min="10220" max="10425" width="9.140625" style="71"/>
    <col min="10426" max="10426" width="7.140625" style="71" customWidth="1"/>
    <col min="10427" max="10427" width="40.5703125" style="71" customWidth="1"/>
    <col min="10428" max="10428" width="18.85546875" style="71" bestFit="1" customWidth="1"/>
    <col min="10429" max="10429" width="10.140625" style="71" customWidth="1"/>
    <col min="10430" max="10430" width="11.42578125" style="71" bestFit="1" customWidth="1"/>
    <col min="10431" max="10456" width="9.140625" style="71"/>
    <col min="10457" max="10457" width="9.140625" style="71" customWidth="1"/>
    <col min="10458" max="10458" width="42.5703125" style="71" customWidth="1"/>
    <col min="10459" max="10460" width="11.5703125" style="71" customWidth="1"/>
    <col min="10461" max="10461" width="9.28515625" style="71" customWidth="1"/>
    <col min="10462" max="10462" width="8.5703125" style="71" customWidth="1"/>
    <col min="10463" max="10463" width="10.85546875" style="71" customWidth="1"/>
    <col min="10464" max="10464" width="11.42578125" style="71" customWidth="1"/>
    <col min="10465" max="10465" width="17.85546875" style="71" customWidth="1"/>
    <col min="10466" max="10466" width="15.42578125" style="71" customWidth="1"/>
    <col min="10467" max="10467" width="17" style="71" customWidth="1"/>
    <col min="10468" max="10468" width="14.28515625" style="71" customWidth="1"/>
    <col min="10469" max="10469" width="12.85546875" style="71" customWidth="1"/>
    <col min="10470" max="10471" width="14.140625" style="71" customWidth="1"/>
    <col min="10472" max="10472" width="10.7109375" style="71" customWidth="1"/>
    <col min="10473" max="10473" width="10" style="71" customWidth="1"/>
    <col min="10474" max="10474" width="9.140625" style="71"/>
    <col min="10475" max="10475" width="17.28515625" style="71" customWidth="1"/>
    <col min="10476" max="10681" width="9.140625" style="71"/>
    <col min="10682" max="10682" width="7.140625" style="71" customWidth="1"/>
    <col min="10683" max="10683" width="40.5703125" style="71" customWidth="1"/>
    <col min="10684" max="10684" width="18.85546875" style="71" bestFit="1" customWidth="1"/>
    <col min="10685" max="10685" width="10.140625" style="71" customWidth="1"/>
    <col min="10686" max="10686" width="11.42578125" style="71" bestFit="1" customWidth="1"/>
    <col min="10687" max="10712" width="9.140625" style="71"/>
    <col min="10713" max="10713" width="9.140625" style="71" customWidth="1"/>
    <col min="10714" max="10714" width="42.5703125" style="71" customWidth="1"/>
    <col min="10715" max="10716" width="11.5703125" style="71" customWidth="1"/>
    <col min="10717" max="10717" width="9.28515625" style="71" customWidth="1"/>
    <col min="10718" max="10718" width="8.5703125" style="71" customWidth="1"/>
    <col min="10719" max="10719" width="10.85546875" style="71" customWidth="1"/>
    <col min="10720" max="10720" width="11.42578125" style="71" customWidth="1"/>
    <col min="10721" max="10721" width="17.85546875" style="71" customWidth="1"/>
    <col min="10722" max="10722" width="15.42578125" style="71" customWidth="1"/>
    <col min="10723" max="10723" width="17" style="71" customWidth="1"/>
    <col min="10724" max="10724" width="14.28515625" style="71" customWidth="1"/>
    <col min="10725" max="10725" width="12.85546875" style="71" customWidth="1"/>
    <col min="10726" max="10727" width="14.140625" style="71" customWidth="1"/>
    <col min="10728" max="10728" width="10.7109375" style="71" customWidth="1"/>
    <col min="10729" max="10729" width="10" style="71" customWidth="1"/>
    <col min="10730" max="10730" width="9.140625" style="71"/>
    <col min="10731" max="10731" width="17.28515625" style="71" customWidth="1"/>
    <col min="10732" max="10937" width="9.140625" style="71"/>
    <col min="10938" max="10938" width="7.140625" style="71" customWidth="1"/>
    <col min="10939" max="10939" width="40.5703125" style="71" customWidth="1"/>
    <col min="10940" max="10940" width="18.85546875" style="71" bestFit="1" customWidth="1"/>
    <col min="10941" max="10941" width="10.140625" style="71" customWidth="1"/>
    <col min="10942" max="10942" width="11.42578125" style="71" bestFit="1" customWidth="1"/>
    <col min="10943" max="10968" width="9.140625" style="71"/>
    <col min="10969" max="10969" width="9.140625" style="71" customWidth="1"/>
    <col min="10970" max="10970" width="42.5703125" style="71" customWidth="1"/>
    <col min="10971" max="10972" width="11.5703125" style="71" customWidth="1"/>
    <col min="10973" max="10973" width="9.28515625" style="71" customWidth="1"/>
    <col min="10974" max="10974" width="8.5703125" style="71" customWidth="1"/>
    <col min="10975" max="10975" width="10.85546875" style="71" customWidth="1"/>
    <col min="10976" max="10976" width="11.42578125" style="71" customWidth="1"/>
    <col min="10977" max="10977" width="17.85546875" style="71" customWidth="1"/>
    <col min="10978" max="10978" width="15.42578125" style="71" customWidth="1"/>
    <col min="10979" max="10979" width="17" style="71" customWidth="1"/>
    <col min="10980" max="10980" width="14.28515625" style="71" customWidth="1"/>
    <col min="10981" max="10981" width="12.85546875" style="71" customWidth="1"/>
    <col min="10982" max="10983" width="14.140625" style="71" customWidth="1"/>
    <col min="10984" max="10984" width="10.7109375" style="71" customWidth="1"/>
    <col min="10985" max="10985" width="10" style="71" customWidth="1"/>
    <col min="10986" max="10986" width="9.140625" style="71"/>
    <col min="10987" max="10987" width="17.28515625" style="71" customWidth="1"/>
    <col min="10988" max="11193" width="9.140625" style="71"/>
    <col min="11194" max="11194" width="7.140625" style="71" customWidth="1"/>
    <col min="11195" max="11195" width="40.5703125" style="71" customWidth="1"/>
    <col min="11196" max="11196" width="18.85546875" style="71" bestFit="1" customWidth="1"/>
    <col min="11197" max="11197" width="10.140625" style="71" customWidth="1"/>
    <col min="11198" max="11198" width="11.42578125" style="71" bestFit="1" customWidth="1"/>
    <col min="11199" max="11224" width="9.140625" style="71"/>
    <col min="11225" max="11225" width="9.140625" style="71" customWidth="1"/>
    <col min="11226" max="11226" width="42.5703125" style="71" customWidth="1"/>
    <col min="11227" max="11228" width="11.5703125" style="71" customWidth="1"/>
    <col min="11229" max="11229" width="9.28515625" style="71" customWidth="1"/>
    <col min="11230" max="11230" width="8.5703125" style="71" customWidth="1"/>
    <col min="11231" max="11231" width="10.85546875" style="71" customWidth="1"/>
    <col min="11232" max="11232" width="11.42578125" style="71" customWidth="1"/>
    <col min="11233" max="11233" width="17.85546875" style="71" customWidth="1"/>
    <col min="11234" max="11234" width="15.42578125" style="71" customWidth="1"/>
    <col min="11235" max="11235" width="17" style="71" customWidth="1"/>
    <col min="11236" max="11236" width="14.28515625" style="71" customWidth="1"/>
    <col min="11237" max="11237" width="12.85546875" style="71" customWidth="1"/>
    <col min="11238" max="11239" width="14.140625" style="71" customWidth="1"/>
    <col min="11240" max="11240" width="10.7109375" style="71" customWidth="1"/>
    <col min="11241" max="11241" width="10" style="71" customWidth="1"/>
    <col min="11242" max="11242" width="9.140625" style="71"/>
    <col min="11243" max="11243" width="17.28515625" style="71" customWidth="1"/>
    <col min="11244" max="11449" width="9.140625" style="71"/>
    <col min="11450" max="11450" width="7.140625" style="71" customWidth="1"/>
    <col min="11451" max="11451" width="40.5703125" style="71" customWidth="1"/>
    <col min="11452" max="11452" width="18.85546875" style="71" bestFit="1" customWidth="1"/>
    <col min="11453" max="11453" width="10.140625" style="71" customWidth="1"/>
    <col min="11454" max="11454" width="11.42578125" style="71" bestFit="1" customWidth="1"/>
    <col min="11455" max="11480" width="9.140625" style="71"/>
    <col min="11481" max="11481" width="9.140625" style="71" customWidth="1"/>
    <col min="11482" max="11482" width="42.5703125" style="71" customWidth="1"/>
    <col min="11483" max="11484" width="11.5703125" style="71" customWidth="1"/>
    <col min="11485" max="11485" width="9.28515625" style="71" customWidth="1"/>
    <col min="11486" max="11486" width="8.5703125" style="71" customWidth="1"/>
    <col min="11487" max="11487" width="10.85546875" style="71" customWidth="1"/>
    <col min="11488" max="11488" width="11.42578125" style="71" customWidth="1"/>
    <col min="11489" max="11489" width="17.85546875" style="71" customWidth="1"/>
    <col min="11490" max="11490" width="15.42578125" style="71" customWidth="1"/>
    <col min="11491" max="11491" width="17" style="71" customWidth="1"/>
    <col min="11492" max="11492" width="14.28515625" style="71" customWidth="1"/>
    <col min="11493" max="11493" width="12.85546875" style="71" customWidth="1"/>
    <col min="11494" max="11495" width="14.140625" style="71" customWidth="1"/>
    <col min="11496" max="11496" width="10.7109375" style="71" customWidth="1"/>
    <col min="11497" max="11497" width="10" style="71" customWidth="1"/>
    <col min="11498" max="11498" width="9.140625" style="71"/>
    <col min="11499" max="11499" width="17.28515625" style="71" customWidth="1"/>
    <col min="11500" max="11705" width="9.140625" style="71"/>
    <col min="11706" max="11706" width="7.140625" style="71" customWidth="1"/>
    <col min="11707" max="11707" width="40.5703125" style="71" customWidth="1"/>
    <col min="11708" max="11708" width="18.85546875" style="71" bestFit="1" customWidth="1"/>
    <col min="11709" max="11709" width="10.140625" style="71" customWidth="1"/>
    <col min="11710" max="11710" width="11.42578125" style="71" bestFit="1" customWidth="1"/>
    <col min="11711" max="11736" width="9.140625" style="71"/>
    <col min="11737" max="11737" width="9.140625" style="71" customWidth="1"/>
    <col min="11738" max="11738" width="42.5703125" style="71" customWidth="1"/>
    <col min="11739" max="11740" width="11.5703125" style="71" customWidth="1"/>
    <col min="11741" max="11741" width="9.28515625" style="71" customWidth="1"/>
    <col min="11742" max="11742" width="8.5703125" style="71" customWidth="1"/>
    <col min="11743" max="11743" width="10.85546875" style="71" customWidth="1"/>
    <col min="11744" max="11744" width="11.42578125" style="71" customWidth="1"/>
    <col min="11745" max="11745" width="17.85546875" style="71" customWidth="1"/>
    <col min="11746" max="11746" width="15.42578125" style="71" customWidth="1"/>
    <col min="11747" max="11747" width="17" style="71" customWidth="1"/>
    <col min="11748" max="11748" width="14.28515625" style="71" customWidth="1"/>
    <col min="11749" max="11749" width="12.85546875" style="71" customWidth="1"/>
    <col min="11750" max="11751" width="14.140625" style="71" customWidth="1"/>
    <col min="11752" max="11752" width="10.7109375" style="71" customWidth="1"/>
    <col min="11753" max="11753" width="10" style="71" customWidth="1"/>
    <col min="11754" max="11754" width="9.140625" style="71"/>
    <col min="11755" max="11755" width="17.28515625" style="71" customWidth="1"/>
    <col min="11756" max="11961" width="9.140625" style="71"/>
    <col min="11962" max="11962" width="7.140625" style="71" customWidth="1"/>
    <col min="11963" max="11963" width="40.5703125" style="71" customWidth="1"/>
    <col min="11964" max="11964" width="18.85546875" style="71" bestFit="1" customWidth="1"/>
    <col min="11965" max="11965" width="10.140625" style="71" customWidth="1"/>
    <col min="11966" max="11966" width="11.42578125" style="71" bestFit="1" customWidth="1"/>
    <col min="11967" max="11992" width="9.140625" style="71"/>
    <col min="11993" max="11993" width="9.140625" style="71" customWidth="1"/>
    <col min="11994" max="11994" width="42.5703125" style="71" customWidth="1"/>
    <col min="11995" max="11996" width="11.5703125" style="71" customWidth="1"/>
    <col min="11997" max="11997" width="9.28515625" style="71" customWidth="1"/>
    <col min="11998" max="11998" width="8.5703125" style="71" customWidth="1"/>
    <col min="11999" max="11999" width="10.85546875" style="71" customWidth="1"/>
    <col min="12000" max="12000" width="11.42578125" style="71" customWidth="1"/>
    <col min="12001" max="12001" width="17.85546875" style="71" customWidth="1"/>
    <col min="12002" max="12002" width="15.42578125" style="71" customWidth="1"/>
    <col min="12003" max="12003" width="17" style="71" customWidth="1"/>
    <col min="12004" max="12004" width="14.28515625" style="71" customWidth="1"/>
    <col min="12005" max="12005" width="12.85546875" style="71" customWidth="1"/>
    <col min="12006" max="12007" width="14.140625" style="71" customWidth="1"/>
    <col min="12008" max="12008" width="10.7109375" style="71" customWidth="1"/>
    <col min="12009" max="12009" width="10" style="71" customWidth="1"/>
    <col min="12010" max="12010" width="9.140625" style="71"/>
    <col min="12011" max="12011" width="17.28515625" style="71" customWidth="1"/>
    <col min="12012" max="12217" width="9.140625" style="71"/>
    <col min="12218" max="12218" width="7.140625" style="71" customWidth="1"/>
    <col min="12219" max="12219" width="40.5703125" style="71" customWidth="1"/>
    <col min="12220" max="12220" width="18.85546875" style="71" bestFit="1" customWidth="1"/>
    <col min="12221" max="12221" width="10.140625" style="71" customWidth="1"/>
    <col min="12222" max="12222" width="11.42578125" style="71" bestFit="1" customWidth="1"/>
    <col min="12223" max="12248" width="9.140625" style="71"/>
    <col min="12249" max="12249" width="9.140625" style="71" customWidth="1"/>
    <col min="12250" max="12250" width="42.5703125" style="71" customWidth="1"/>
    <col min="12251" max="12252" width="11.5703125" style="71" customWidth="1"/>
    <col min="12253" max="12253" width="9.28515625" style="71" customWidth="1"/>
    <col min="12254" max="12254" width="8.5703125" style="71" customWidth="1"/>
    <col min="12255" max="12255" width="10.85546875" style="71" customWidth="1"/>
    <col min="12256" max="12256" width="11.42578125" style="71" customWidth="1"/>
    <col min="12257" max="12257" width="17.85546875" style="71" customWidth="1"/>
    <col min="12258" max="12258" width="15.42578125" style="71" customWidth="1"/>
    <col min="12259" max="12259" width="17" style="71" customWidth="1"/>
    <col min="12260" max="12260" width="14.28515625" style="71" customWidth="1"/>
    <col min="12261" max="12261" width="12.85546875" style="71" customWidth="1"/>
    <col min="12262" max="12263" width="14.140625" style="71" customWidth="1"/>
    <col min="12264" max="12264" width="10.7109375" style="71" customWidth="1"/>
    <col min="12265" max="12265" width="10" style="71" customWidth="1"/>
    <col min="12266" max="12266" width="9.140625" style="71"/>
    <col min="12267" max="12267" width="17.28515625" style="71" customWidth="1"/>
    <col min="12268" max="12473" width="9.140625" style="71"/>
    <col min="12474" max="12474" width="7.140625" style="71" customWidth="1"/>
    <col min="12475" max="12475" width="40.5703125" style="71" customWidth="1"/>
    <col min="12476" max="12476" width="18.85546875" style="71" bestFit="1" customWidth="1"/>
    <col min="12477" max="12477" width="10.140625" style="71" customWidth="1"/>
    <col min="12478" max="12478" width="11.42578125" style="71" bestFit="1" customWidth="1"/>
    <col min="12479" max="12504" width="9.140625" style="71"/>
    <col min="12505" max="12505" width="9.140625" style="71" customWidth="1"/>
    <col min="12506" max="12506" width="42.5703125" style="71" customWidth="1"/>
    <col min="12507" max="12508" width="11.5703125" style="71" customWidth="1"/>
    <col min="12509" max="12509" width="9.28515625" style="71" customWidth="1"/>
    <col min="12510" max="12510" width="8.5703125" style="71" customWidth="1"/>
    <col min="12511" max="12511" width="10.85546875" style="71" customWidth="1"/>
    <col min="12512" max="12512" width="11.42578125" style="71" customWidth="1"/>
    <col min="12513" max="12513" width="17.85546875" style="71" customWidth="1"/>
    <col min="12514" max="12514" width="15.42578125" style="71" customWidth="1"/>
    <col min="12515" max="12515" width="17" style="71" customWidth="1"/>
    <col min="12516" max="12516" width="14.28515625" style="71" customWidth="1"/>
    <col min="12517" max="12517" width="12.85546875" style="71" customWidth="1"/>
    <col min="12518" max="12519" width="14.140625" style="71" customWidth="1"/>
    <col min="12520" max="12520" width="10.7109375" style="71" customWidth="1"/>
    <col min="12521" max="12521" width="10" style="71" customWidth="1"/>
    <col min="12522" max="12522" width="9.140625" style="71"/>
    <col min="12523" max="12523" width="17.28515625" style="71" customWidth="1"/>
    <col min="12524" max="12729" width="9.140625" style="71"/>
    <col min="12730" max="12730" width="7.140625" style="71" customWidth="1"/>
    <col min="12731" max="12731" width="40.5703125" style="71" customWidth="1"/>
    <col min="12732" max="12732" width="18.85546875" style="71" bestFit="1" customWidth="1"/>
    <col min="12733" max="12733" width="10.140625" style="71" customWidth="1"/>
    <col min="12734" max="12734" width="11.42578125" style="71" bestFit="1" customWidth="1"/>
    <col min="12735" max="12760" width="9.140625" style="71"/>
    <col min="12761" max="12761" width="9.140625" style="71" customWidth="1"/>
    <col min="12762" max="12762" width="42.5703125" style="71" customWidth="1"/>
    <col min="12763" max="12764" width="11.5703125" style="71" customWidth="1"/>
    <col min="12765" max="12765" width="9.28515625" style="71" customWidth="1"/>
    <col min="12766" max="12766" width="8.5703125" style="71" customWidth="1"/>
    <col min="12767" max="12767" width="10.85546875" style="71" customWidth="1"/>
    <col min="12768" max="12768" width="11.42578125" style="71" customWidth="1"/>
    <col min="12769" max="12769" width="17.85546875" style="71" customWidth="1"/>
    <col min="12770" max="12770" width="15.42578125" style="71" customWidth="1"/>
    <col min="12771" max="12771" width="17" style="71" customWidth="1"/>
    <col min="12772" max="12772" width="14.28515625" style="71" customWidth="1"/>
    <col min="12773" max="12773" width="12.85546875" style="71" customWidth="1"/>
    <col min="12774" max="12775" width="14.140625" style="71" customWidth="1"/>
    <col min="12776" max="12776" width="10.7109375" style="71" customWidth="1"/>
    <col min="12777" max="12777" width="10" style="71" customWidth="1"/>
    <col min="12778" max="12778" width="9.140625" style="71"/>
    <col min="12779" max="12779" width="17.28515625" style="71" customWidth="1"/>
    <col min="12780" max="12985" width="9.140625" style="71"/>
    <col min="12986" max="12986" width="7.140625" style="71" customWidth="1"/>
    <col min="12987" max="12987" width="40.5703125" style="71" customWidth="1"/>
    <col min="12988" max="12988" width="18.85546875" style="71" bestFit="1" customWidth="1"/>
    <col min="12989" max="12989" width="10.140625" style="71" customWidth="1"/>
    <col min="12990" max="12990" width="11.42578125" style="71" bestFit="1" customWidth="1"/>
    <col min="12991" max="13016" width="9.140625" style="71"/>
    <col min="13017" max="13017" width="9.140625" style="71" customWidth="1"/>
    <col min="13018" max="13018" width="42.5703125" style="71" customWidth="1"/>
    <col min="13019" max="13020" width="11.5703125" style="71" customWidth="1"/>
    <col min="13021" max="13021" width="9.28515625" style="71" customWidth="1"/>
    <col min="13022" max="13022" width="8.5703125" style="71" customWidth="1"/>
    <col min="13023" max="13023" width="10.85546875" style="71" customWidth="1"/>
    <col min="13024" max="13024" width="11.42578125" style="71" customWidth="1"/>
    <col min="13025" max="13025" width="17.85546875" style="71" customWidth="1"/>
    <col min="13026" max="13026" width="15.42578125" style="71" customWidth="1"/>
    <col min="13027" max="13027" width="17" style="71" customWidth="1"/>
    <col min="13028" max="13028" width="14.28515625" style="71" customWidth="1"/>
    <col min="13029" max="13029" width="12.85546875" style="71" customWidth="1"/>
    <col min="13030" max="13031" width="14.140625" style="71" customWidth="1"/>
    <col min="13032" max="13032" width="10.7109375" style="71" customWidth="1"/>
    <col min="13033" max="13033" width="10" style="71" customWidth="1"/>
    <col min="13034" max="13034" width="9.140625" style="71"/>
    <col min="13035" max="13035" width="17.28515625" style="71" customWidth="1"/>
    <col min="13036" max="13241" width="9.140625" style="71"/>
    <col min="13242" max="13242" width="7.140625" style="71" customWidth="1"/>
    <col min="13243" max="13243" width="40.5703125" style="71" customWidth="1"/>
    <col min="13244" max="13244" width="18.85546875" style="71" bestFit="1" customWidth="1"/>
    <col min="13245" max="13245" width="10.140625" style="71" customWidth="1"/>
    <col min="13246" max="13246" width="11.42578125" style="71" bestFit="1" customWidth="1"/>
    <col min="13247" max="13272" width="9.140625" style="71"/>
    <col min="13273" max="13273" width="9.140625" style="71" customWidth="1"/>
    <col min="13274" max="13274" width="42.5703125" style="71" customWidth="1"/>
    <col min="13275" max="13276" width="11.5703125" style="71" customWidth="1"/>
    <col min="13277" max="13277" width="9.28515625" style="71" customWidth="1"/>
    <col min="13278" max="13278" width="8.5703125" style="71" customWidth="1"/>
    <col min="13279" max="13279" width="10.85546875" style="71" customWidth="1"/>
    <col min="13280" max="13280" width="11.42578125" style="71" customWidth="1"/>
    <col min="13281" max="13281" width="17.85546875" style="71" customWidth="1"/>
    <col min="13282" max="13282" width="15.42578125" style="71" customWidth="1"/>
    <col min="13283" max="13283" width="17" style="71" customWidth="1"/>
    <col min="13284" max="13284" width="14.28515625" style="71" customWidth="1"/>
    <col min="13285" max="13285" width="12.85546875" style="71" customWidth="1"/>
    <col min="13286" max="13287" width="14.140625" style="71" customWidth="1"/>
    <col min="13288" max="13288" width="10.7109375" style="71" customWidth="1"/>
    <col min="13289" max="13289" width="10" style="71" customWidth="1"/>
    <col min="13290" max="13290" width="9.140625" style="71"/>
    <col min="13291" max="13291" width="17.28515625" style="71" customWidth="1"/>
    <col min="13292" max="13497" width="9.140625" style="71"/>
    <col min="13498" max="13498" width="7.140625" style="71" customWidth="1"/>
    <col min="13499" max="13499" width="40.5703125" style="71" customWidth="1"/>
    <col min="13500" max="13500" width="18.85546875" style="71" bestFit="1" customWidth="1"/>
    <col min="13501" max="13501" width="10.140625" style="71" customWidth="1"/>
    <col min="13502" max="13502" width="11.42578125" style="71" bestFit="1" customWidth="1"/>
    <col min="13503" max="13528" width="9.140625" style="71"/>
    <col min="13529" max="13529" width="9.140625" style="71" customWidth="1"/>
    <col min="13530" max="13530" width="42.5703125" style="71" customWidth="1"/>
    <col min="13531" max="13532" width="11.5703125" style="71" customWidth="1"/>
    <col min="13533" max="13533" width="9.28515625" style="71" customWidth="1"/>
    <col min="13534" max="13534" width="8.5703125" style="71" customWidth="1"/>
    <col min="13535" max="13535" width="10.85546875" style="71" customWidth="1"/>
    <col min="13536" max="13536" width="11.42578125" style="71" customWidth="1"/>
    <col min="13537" max="13537" width="17.85546875" style="71" customWidth="1"/>
    <col min="13538" max="13538" width="15.42578125" style="71" customWidth="1"/>
    <col min="13539" max="13539" width="17" style="71" customWidth="1"/>
    <col min="13540" max="13540" width="14.28515625" style="71" customWidth="1"/>
    <col min="13541" max="13541" width="12.85546875" style="71" customWidth="1"/>
    <col min="13542" max="13543" width="14.140625" style="71" customWidth="1"/>
    <col min="13544" max="13544" width="10.7109375" style="71" customWidth="1"/>
    <col min="13545" max="13545" width="10" style="71" customWidth="1"/>
    <col min="13546" max="13546" width="9.140625" style="71"/>
    <col min="13547" max="13547" width="17.28515625" style="71" customWidth="1"/>
    <col min="13548" max="13753" width="9.140625" style="71"/>
    <col min="13754" max="13754" width="7.140625" style="71" customWidth="1"/>
    <col min="13755" max="13755" width="40.5703125" style="71" customWidth="1"/>
    <col min="13756" max="13756" width="18.85546875" style="71" bestFit="1" customWidth="1"/>
    <col min="13757" max="13757" width="10.140625" style="71" customWidth="1"/>
    <col min="13758" max="13758" width="11.42578125" style="71" bestFit="1" customWidth="1"/>
    <col min="13759" max="13784" width="9.140625" style="71"/>
    <col min="13785" max="13785" width="9.140625" style="71" customWidth="1"/>
    <col min="13786" max="13786" width="42.5703125" style="71" customWidth="1"/>
    <col min="13787" max="13788" width="11.5703125" style="71" customWidth="1"/>
    <col min="13789" max="13789" width="9.28515625" style="71" customWidth="1"/>
    <col min="13790" max="13790" width="8.5703125" style="71" customWidth="1"/>
    <col min="13791" max="13791" width="10.85546875" style="71" customWidth="1"/>
    <col min="13792" max="13792" width="11.42578125" style="71" customWidth="1"/>
    <col min="13793" max="13793" width="17.85546875" style="71" customWidth="1"/>
    <col min="13794" max="13794" width="15.42578125" style="71" customWidth="1"/>
    <col min="13795" max="13795" width="17" style="71" customWidth="1"/>
    <col min="13796" max="13796" width="14.28515625" style="71" customWidth="1"/>
    <col min="13797" max="13797" width="12.85546875" style="71" customWidth="1"/>
    <col min="13798" max="13799" width="14.140625" style="71" customWidth="1"/>
    <col min="13800" max="13800" width="10.7109375" style="71" customWidth="1"/>
    <col min="13801" max="13801" width="10" style="71" customWidth="1"/>
    <col min="13802" max="13802" width="9.140625" style="71"/>
    <col min="13803" max="13803" width="17.28515625" style="71" customWidth="1"/>
    <col min="13804" max="14009" width="9.140625" style="71"/>
    <col min="14010" max="14010" width="7.140625" style="71" customWidth="1"/>
    <col min="14011" max="14011" width="40.5703125" style="71" customWidth="1"/>
    <col min="14012" max="14012" width="18.85546875" style="71" bestFit="1" customWidth="1"/>
    <col min="14013" max="14013" width="10.140625" style="71" customWidth="1"/>
    <col min="14014" max="14014" width="11.42578125" style="71" bestFit="1" customWidth="1"/>
    <col min="14015" max="14040" width="9.140625" style="71"/>
    <col min="14041" max="14041" width="9.140625" style="71" customWidth="1"/>
    <col min="14042" max="14042" width="42.5703125" style="71" customWidth="1"/>
    <col min="14043" max="14044" width="11.5703125" style="71" customWidth="1"/>
    <col min="14045" max="14045" width="9.28515625" style="71" customWidth="1"/>
    <col min="14046" max="14046" width="8.5703125" style="71" customWidth="1"/>
    <col min="14047" max="14047" width="10.85546875" style="71" customWidth="1"/>
    <col min="14048" max="14048" width="11.42578125" style="71" customWidth="1"/>
    <col min="14049" max="14049" width="17.85546875" style="71" customWidth="1"/>
    <col min="14050" max="14050" width="15.42578125" style="71" customWidth="1"/>
    <col min="14051" max="14051" width="17" style="71" customWidth="1"/>
    <col min="14052" max="14052" width="14.28515625" style="71" customWidth="1"/>
    <col min="14053" max="14053" width="12.85546875" style="71" customWidth="1"/>
    <col min="14054" max="14055" width="14.140625" style="71" customWidth="1"/>
    <col min="14056" max="14056" width="10.7109375" style="71" customWidth="1"/>
    <col min="14057" max="14057" width="10" style="71" customWidth="1"/>
    <col min="14058" max="14058" width="9.140625" style="71"/>
    <col min="14059" max="14059" width="17.28515625" style="71" customWidth="1"/>
    <col min="14060" max="14265" width="9.140625" style="71"/>
    <col min="14266" max="14266" width="7.140625" style="71" customWidth="1"/>
    <col min="14267" max="14267" width="40.5703125" style="71" customWidth="1"/>
    <col min="14268" max="14268" width="18.85546875" style="71" bestFit="1" customWidth="1"/>
    <col min="14269" max="14269" width="10.140625" style="71" customWidth="1"/>
    <col min="14270" max="14270" width="11.42578125" style="71" bestFit="1" customWidth="1"/>
    <col min="14271" max="14296" width="9.140625" style="71"/>
    <col min="14297" max="14297" width="9.140625" style="71" customWidth="1"/>
    <col min="14298" max="14298" width="42.5703125" style="71" customWidth="1"/>
    <col min="14299" max="14300" width="11.5703125" style="71" customWidth="1"/>
    <col min="14301" max="14301" width="9.28515625" style="71" customWidth="1"/>
    <col min="14302" max="14302" width="8.5703125" style="71" customWidth="1"/>
    <col min="14303" max="14303" width="10.85546875" style="71" customWidth="1"/>
    <col min="14304" max="14304" width="11.42578125" style="71" customWidth="1"/>
    <col min="14305" max="14305" width="17.85546875" style="71" customWidth="1"/>
    <col min="14306" max="14306" width="15.42578125" style="71" customWidth="1"/>
    <col min="14307" max="14307" width="17" style="71" customWidth="1"/>
    <col min="14308" max="14308" width="14.28515625" style="71" customWidth="1"/>
    <col min="14309" max="14309" width="12.85546875" style="71" customWidth="1"/>
    <col min="14310" max="14311" width="14.140625" style="71" customWidth="1"/>
    <col min="14312" max="14312" width="10.7109375" style="71" customWidth="1"/>
    <col min="14313" max="14313" width="10" style="71" customWidth="1"/>
    <col min="14314" max="14314" width="9.140625" style="71"/>
    <col min="14315" max="14315" width="17.28515625" style="71" customWidth="1"/>
    <col min="14316" max="14521" width="9.140625" style="71"/>
    <col min="14522" max="14522" width="7.140625" style="71" customWidth="1"/>
    <col min="14523" max="14523" width="40.5703125" style="71" customWidth="1"/>
    <col min="14524" max="14524" width="18.85546875" style="71" bestFit="1" customWidth="1"/>
    <col min="14525" max="14525" width="10.140625" style="71" customWidth="1"/>
    <col min="14526" max="14526" width="11.42578125" style="71" bestFit="1" customWidth="1"/>
    <col min="14527" max="14552" width="9.140625" style="71"/>
    <col min="14553" max="14553" width="9.140625" style="71" customWidth="1"/>
    <col min="14554" max="14554" width="42.5703125" style="71" customWidth="1"/>
    <col min="14555" max="14556" width="11.5703125" style="71" customWidth="1"/>
    <col min="14557" max="14557" width="9.28515625" style="71" customWidth="1"/>
    <col min="14558" max="14558" width="8.5703125" style="71" customWidth="1"/>
    <col min="14559" max="14559" width="10.85546875" style="71" customWidth="1"/>
    <col min="14560" max="14560" width="11.42578125" style="71" customWidth="1"/>
    <col min="14561" max="14561" width="17.85546875" style="71" customWidth="1"/>
    <col min="14562" max="14562" width="15.42578125" style="71" customWidth="1"/>
    <col min="14563" max="14563" width="17" style="71" customWidth="1"/>
    <col min="14564" max="14564" width="14.28515625" style="71" customWidth="1"/>
    <col min="14565" max="14565" width="12.85546875" style="71" customWidth="1"/>
    <col min="14566" max="14567" width="14.140625" style="71" customWidth="1"/>
    <col min="14568" max="14568" width="10.7109375" style="71" customWidth="1"/>
    <col min="14569" max="14569" width="10" style="71" customWidth="1"/>
    <col min="14570" max="14570" width="9.140625" style="71"/>
    <col min="14571" max="14571" width="17.28515625" style="71" customWidth="1"/>
    <col min="14572" max="14777" width="9.140625" style="71"/>
    <col min="14778" max="14778" width="7.140625" style="71" customWidth="1"/>
    <col min="14779" max="14779" width="40.5703125" style="71" customWidth="1"/>
    <col min="14780" max="14780" width="18.85546875" style="71" bestFit="1" customWidth="1"/>
    <col min="14781" max="14781" width="10.140625" style="71" customWidth="1"/>
    <col min="14782" max="14782" width="11.42578125" style="71" bestFit="1" customWidth="1"/>
    <col min="14783" max="14808" width="9.140625" style="71"/>
    <col min="14809" max="14809" width="9.140625" style="71" customWidth="1"/>
    <col min="14810" max="14810" width="42.5703125" style="71" customWidth="1"/>
    <col min="14811" max="14812" width="11.5703125" style="71" customWidth="1"/>
    <col min="14813" max="14813" width="9.28515625" style="71" customWidth="1"/>
    <col min="14814" max="14814" width="8.5703125" style="71" customWidth="1"/>
    <col min="14815" max="14815" width="10.85546875" style="71" customWidth="1"/>
    <col min="14816" max="14816" width="11.42578125" style="71" customWidth="1"/>
    <col min="14817" max="14817" width="17.85546875" style="71" customWidth="1"/>
    <col min="14818" max="14818" width="15.42578125" style="71" customWidth="1"/>
    <col min="14819" max="14819" width="17" style="71" customWidth="1"/>
    <col min="14820" max="14820" width="14.28515625" style="71" customWidth="1"/>
    <col min="14821" max="14821" width="12.85546875" style="71" customWidth="1"/>
    <col min="14822" max="14823" width="14.140625" style="71" customWidth="1"/>
    <col min="14824" max="14824" width="10.7109375" style="71" customWidth="1"/>
    <col min="14825" max="14825" width="10" style="71" customWidth="1"/>
    <col min="14826" max="14826" width="9.140625" style="71"/>
    <col min="14827" max="14827" width="17.28515625" style="71" customWidth="1"/>
    <col min="14828" max="15033" width="9.140625" style="71"/>
    <col min="15034" max="15034" width="7.140625" style="71" customWidth="1"/>
    <col min="15035" max="15035" width="40.5703125" style="71" customWidth="1"/>
    <col min="15036" max="15036" width="18.85546875" style="71" bestFit="1" customWidth="1"/>
    <col min="15037" max="15037" width="10.140625" style="71" customWidth="1"/>
    <col min="15038" max="15038" width="11.42578125" style="71" bestFit="1" customWidth="1"/>
    <col min="15039" max="15064" width="9.140625" style="71"/>
    <col min="15065" max="15065" width="9.140625" style="71" customWidth="1"/>
    <col min="15066" max="15066" width="42.5703125" style="71" customWidth="1"/>
    <col min="15067" max="15068" width="11.5703125" style="71" customWidth="1"/>
    <col min="15069" max="15069" width="9.28515625" style="71" customWidth="1"/>
    <col min="15070" max="15070" width="8.5703125" style="71" customWidth="1"/>
    <col min="15071" max="15071" width="10.85546875" style="71" customWidth="1"/>
    <col min="15072" max="15072" width="11.42578125" style="71" customWidth="1"/>
    <col min="15073" max="15073" width="17.85546875" style="71" customWidth="1"/>
    <col min="15074" max="15074" width="15.42578125" style="71" customWidth="1"/>
    <col min="15075" max="15075" width="17" style="71" customWidth="1"/>
    <col min="15076" max="15076" width="14.28515625" style="71" customWidth="1"/>
    <col min="15077" max="15077" width="12.85546875" style="71" customWidth="1"/>
    <col min="15078" max="15079" width="14.140625" style="71" customWidth="1"/>
    <col min="15080" max="15080" width="10.7109375" style="71" customWidth="1"/>
    <col min="15081" max="15081" width="10" style="71" customWidth="1"/>
    <col min="15082" max="15082" width="9.140625" style="71"/>
    <col min="15083" max="15083" width="17.28515625" style="71" customWidth="1"/>
    <col min="15084" max="15289" width="9.140625" style="71"/>
    <col min="15290" max="15290" width="7.140625" style="71" customWidth="1"/>
    <col min="15291" max="15291" width="40.5703125" style="71" customWidth="1"/>
    <col min="15292" max="15292" width="18.85546875" style="71" bestFit="1" customWidth="1"/>
    <col min="15293" max="15293" width="10.140625" style="71" customWidth="1"/>
    <col min="15294" max="15294" width="11.42578125" style="71" bestFit="1" customWidth="1"/>
    <col min="15295" max="15320" width="9.140625" style="71"/>
    <col min="15321" max="15321" width="9.140625" style="71" customWidth="1"/>
    <col min="15322" max="15322" width="42.5703125" style="71" customWidth="1"/>
    <col min="15323" max="15324" width="11.5703125" style="71" customWidth="1"/>
    <col min="15325" max="15325" width="9.28515625" style="71" customWidth="1"/>
    <col min="15326" max="15326" width="8.5703125" style="71" customWidth="1"/>
    <col min="15327" max="15327" width="10.85546875" style="71" customWidth="1"/>
    <col min="15328" max="15328" width="11.42578125" style="71" customWidth="1"/>
    <col min="15329" max="15329" width="17.85546875" style="71" customWidth="1"/>
    <col min="15330" max="15330" width="15.42578125" style="71" customWidth="1"/>
    <col min="15331" max="15331" width="17" style="71" customWidth="1"/>
    <col min="15332" max="15332" width="14.28515625" style="71" customWidth="1"/>
    <col min="15333" max="15333" width="12.85546875" style="71" customWidth="1"/>
    <col min="15334" max="15335" width="14.140625" style="71" customWidth="1"/>
    <col min="15336" max="15336" width="10.7109375" style="71" customWidth="1"/>
    <col min="15337" max="15337" width="10" style="71" customWidth="1"/>
    <col min="15338" max="15338" width="9.140625" style="71"/>
    <col min="15339" max="15339" width="17.28515625" style="71" customWidth="1"/>
    <col min="15340" max="15545" width="9.140625" style="71"/>
    <col min="15546" max="15546" width="7.140625" style="71" customWidth="1"/>
    <col min="15547" max="15547" width="40.5703125" style="71" customWidth="1"/>
    <col min="15548" max="15548" width="18.85546875" style="71" bestFit="1" customWidth="1"/>
    <col min="15549" max="15549" width="10.140625" style="71" customWidth="1"/>
    <col min="15550" max="15550" width="11.42578125" style="71" bestFit="1" customWidth="1"/>
    <col min="15551" max="15576" width="9.140625" style="71"/>
    <col min="15577" max="15577" width="9.140625" style="71" customWidth="1"/>
    <col min="15578" max="15578" width="42.5703125" style="71" customWidth="1"/>
    <col min="15579" max="15580" width="11.5703125" style="71" customWidth="1"/>
    <col min="15581" max="15581" width="9.28515625" style="71" customWidth="1"/>
    <col min="15582" max="15582" width="8.5703125" style="71" customWidth="1"/>
    <col min="15583" max="15583" width="10.85546875" style="71" customWidth="1"/>
    <col min="15584" max="15584" width="11.42578125" style="71" customWidth="1"/>
    <col min="15585" max="15585" width="17.85546875" style="71" customWidth="1"/>
    <col min="15586" max="15586" width="15.42578125" style="71" customWidth="1"/>
    <col min="15587" max="15587" width="17" style="71" customWidth="1"/>
    <col min="15588" max="15588" width="14.28515625" style="71" customWidth="1"/>
    <col min="15589" max="15589" width="12.85546875" style="71" customWidth="1"/>
    <col min="15590" max="15591" width="14.140625" style="71" customWidth="1"/>
    <col min="15592" max="15592" width="10.7109375" style="71" customWidth="1"/>
    <col min="15593" max="15593" width="10" style="71" customWidth="1"/>
    <col min="15594" max="15594" width="9.140625" style="71"/>
    <col min="15595" max="15595" width="17.28515625" style="71" customWidth="1"/>
    <col min="15596" max="15801" width="9.140625" style="71"/>
    <col min="15802" max="15802" width="7.140625" style="71" customWidth="1"/>
    <col min="15803" max="15803" width="40.5703125" style="71" customWidth="1"/>
    <col min="15804" max="15804" width="18.85546875" style="71" bestFit="1" customWidth="1"/>
    <col min="15805" max="15805" width="10.140625" style="71" customWidth="1"/>
    <col min="15806" max="15806" width="11.42578125" style="71" bestFit="1" customWidth="1"/>
    <col min="15807" max="15832" width="9.140625" style="71"/>
    <col min="15833" max="15833" width="9.140625" style="71" customWidth="1"/>
    <col min="15834" max="15834" width="42.5703125" style="71" customWidth="1"/>
    <col min="15835" max="15836" width="11.5703125" style="71" customWidth="1"/>
    <col min="15837" max="15837" width="9.28515625" style="71" customWidth="1"/>
    <col min="15838" max="15838" width="8.5703125" style="71" customWidth="1"/>
    <col min="15839" max="15839" width="10.85546875" style="71" customWidth="1"/>
    <col min="15840" max="15840" width="11.42578125" style="71" customWidth="1"/>
    <col min="15841" max="15841" width="17.85546875" style="71" customWidth="1"/>
    <col min="15842" max="15842" width="15.42578125" style="71" customWidth="1"/>
    <col min="15843" max="15843" width="17" style="71" customWidth="1"/>
    <col min="15844" max="15844" width="14.28515625" style="71" customWidth="1"/>
    <col min="15845" max="15845" width="12.85546875" style="71" customWidth="1"/>
    <col min="15846" max="15847" width="14.140625" style="71" customWidth="1"/>
    <col min="15848" max="15848" width="10.7109375" style="71" customWidth="1"/>
    <col min="15849" max="15849" width="10" style="71" customWidth="1"/>
    <col min="15850" max="15850" width="9.140625" style="71"/>
    <col min="15851" max="15851" width="17.28515625" style="71" customWidth="1"/>
    <col min="15852" max="16057" width="9.140625" style="71"/>
    <col min="16058" max="16058" width="7.140625" style="71" customWidth="1"/>
    <col min="16059" max="16059" width="40.5703125" style="71" customWidth="1"/>
    <col min="16060" max="16060" width="18.85546875" style="71" bestFit="1" customWidth="1"/>
    <col min="16061" max="16061" width="10.140625" style="71" customWidth="1"/>
    <col min="16062" max="16062" width="11.42578125" style="71" bestFit="1" customWidth="1"/>
    <col min="16063" max="16088" width="9.140625" style="71"/>
    <col min="16089" max="16089" width="9.140625" style="71" customWidth="1"/>
    <col min="16090" max="16090" width="42.5703125" style="71" customWidth="1"/>
    <col min="16091" max="16092" width="11.5703125" style="71" customWidth="1"/>
    <col min="16093" max="16093" width="9.28515625" style="71" customWidth="1"/>
    <col min="16094" max="16094" width="8.5703125" style="71" customWidth="1"/>
    <col min="16095" max="16095" width="10.85546875" style="71" customWidth="1"/>
    <col min="16096" max="16096" width="11.42578125" style="71" customWidth="1"/>
    <col min="16097" max="16097" width="17.85546875" style="71" customWidth="1"/>
    <col min="16098" max="16098" width="15.42578125" style="71" customWidth="1"/>
    <col min="16099" max="16099" width="17" style="71" customWidth="1"/>
    <col min="16100" max="16100" width="14.28515625" style="71" customWidth="1"/>
    <col min="16101" max="16101" width="12.85546875" style="71" customWidth="1"/>
    <col min="16102" max="16103" width="14.140625" style="71" customWidth="1"/>
    <col min="16104" max="16104" width="10.7109375" style="71" customWidth="1"/>
    <col min="16105" max="16105" width="10" style="71" customWidth="1"/>
    <col min="16106" max="16106" width="9.140625" style="71"/>
    <col min="16107" max="16107" width="17.28515625" style="71" customWidth="1"/>
    <col min="16108" max="16313" width="9.140625" style="71"/>
    <col min="16314" max="16314" width="7.140625" style="71" customWidth="1"/>
    <col min="16315" max="16315" width="40.5703125" style="71" customWidth="1"/>
    <col min="16316" max="16316" width="18.85546875" style="71" bestFit="1" customWidth="1"/>
    <col min="16317" max="16317" width="10.140625" style="71" customWidth="1"/>
    <col min="16318" max="16318" width="11.42578125" style="71" bestFit="1" customWidth="1"/>
    <col min="16319" max="16384" width="9.140625" style="71"/>
  </cols>
  <sheetData>
    <row r="1" spans="1:7" ht="61.5" customHeight="1" x14ac:dyDescent="0.2">
      <c r="C1" s="102" t="s">
        <v>1064</v>
      </c>
      <c r="D1" s="102"/>
      <c r="E1" s="102"/>
      <c r="F1" s="102"/>
      <c r="G1" s="102"/>
    </row>
    <row r="2" spans="1:7" ht="64.5" customHeight="1" x14ac:dyDescent="0.2">
      <c r="A2" s="69"/>
      <c r="B2" s="70"/>
      <c r="C2" s="102" t="s">
        <v>992</v>
      </c>
      <c r="D2" s="102"/>
      <c r="E2" s="102"/>
      <c r="F2" s="102"/>
      <c r="G2" s="102"/>
    </row>
    <row r="3" spans="1:7" ht="44.25" customHeight="1" x14ac:dyDescent="0.2">
      <c r="A3" s="110" t="s">
        <v>993</v>
      </c>
      <c r="B3" s="110"/>
      <c r="C3" s="110"/>
      <c r="D3" s="110"/>
      <c r="E3" s="110"/>
      <c r="F3" s="110"/>
      <c r="G3" s="110"/>
    </row>
    <row r="4" spans="1:7" ht="38.25" x14ac:dyDescent="0.2">
      <c r="A4" s="72" t="s">
        <v>994</v>
      </c>
      <c r="B4" s="72" t="s">
        <v>995</v>
      </c>
      <c r="C4" s="73" t="s">
        <v>996</v>
      </c>
      <c r="D4" s="74" t="s">
        <v>997</v>
      </c>
      <c r="E4" s="74" t="s">
        <v>998</v>
      </c>
      <c r="F4" s="73" t="s">
        <v>999</v>
      </c>
      <c r="G4" s="73" t="s">
        <v>1000</v>
      </c>
    </row>
    <row r="5" spans="1:7" x14ac:dyDescent="0.2">
      <c r="A5" s="75" t="s">
        <v>1001</v>
      </c>
      <c r="B5" s="76" t="s">
        <v>1002</v>
      </c>
      <c r="C5" s="77">
        <v>1.1065</v>
      </c>
      <c r="D5" s="77">
        <v>1</v>
      </c>
      <c r="E5" s="77">
        <v>1</v>
      </c>
      <c r="F5" s="78">
        <v>0.98729</v>
      </c>
      <c r="G5" s="79">
        <v>646.72</v>
      </c>
    </row>
    <row r="6" spans="1:7" x14ac:dyDescent="0.2">
      <c r="A6" s="75" t="s">
        <v>1003</v>
      </c>
      <c r="B6" s="76" t="s">
        <v>724</v>
      </c>
      <c r="C6" s="77">
        <v>1.2464</v>
      </c>
      <c r="D6" s="77">
        <v>1</v>
      </c>
      <c r="E6" s="77">
        <v>1</v>
      </c>
      <c r="F6" s="78">
        <v>0.98729</v>
      </c>
      <c r="G6" s="79">
        <v>728.49</v>
      </c>
    </row>
    <row r="7" spans="1:7" x14ac:dyDescent="0.2">
      <c r="A7" s="75" t="s">
        <v>1004</v>
      </c>
      <c r="B7" s="76" t="s">
        <v>1005</v>
      </c>
      <c r="C7" s="77">
        <v>0.14810000000000001</v>
      </c>
      <c r="D7" s="77">
        <v>1</v>
      </c>
      <c r="E7" s="77">
        <v>1</v>
      </c>
      <c r="F7" s="78">
        <v>0.98729</v>
      </c>
      <c r="G7" s="79">
        <v>86.57</v>
      </c>
    </row>
    <row r="8" spans="1:7" x14ac:dyDescent="0.2">
      <c r="A8" s="75" t="s">
        <v>1006</v>
      </c>
      <c r="B8" s="76" t="s">
        <v>1007</v>
      </c>
      <c r="C8" s="77">
        <v>1.2105999999999999</v>
      </c>
      <c r="D8" s="77">
        <v>1.05</v>
      </c>
      <c r="E8" s="77">
        <v>1</v>
      </c>
      <c r="F8" s="78">
        <v>0.98729</v>
      </c>
      <c r="G8" s="79">
        <v>742.94</v>
      </c>
    </row>
    <row r="9" spans="1:7" x14ac:dyDescent="0.2">
      <c r="A9" s="75" t="s">
        <v>1008</v>
      </c>
      <c r="B9" s="76" t="s">
        <v>1009</v>
      </c>
      <c r="C9" s="77">
        <v>1.2355</v>
      </c>
      <c r="D9" s="77">
        <v>1.05</v>
      </c>
      <c r="E9" s="77">
        <v>1</v>
      </c>
      <c r="F9" s="78">
        <v>0.98729</v>
      </c>
      <c r="G9" s="79">
        <v>758.23</v>
      </c>
    </row>
    <row r="10" spans="1:7" x14ac:dyDescent="0.2">
      <c r="A10" s="75" t="s">
        <v>1010</v>
      </c>
      <c r="B10" s="76" t="s">
        <v>1011</v>
      </c>
      <c r="C10" s="77">
        <v>0.1507</v>
      </c>
      <c r="D10" s="77">
        <v>1</v>
      </c>
      <c r="E10" s="77">
        <v>1</v>
      </c>
      <c r="F10" s="78">
        <v>0.98729</v>
      </c>
      <c r="G10" s="79">
        <v>88.08</v>
      </c>
    </row>
    <row r="11" spans="1:7" x14ac:dyDescent="0.2">
      <c r="A11" s="75" t="s">
        <v>1012</v>
      </c>
      <c r="B11" s="76" t="s">
        <v>681</v>
      </c>
      <c r="C11" s="77">
        <v>1.036</v>
      </c>
      <c r="D11" s="77">
        <v>1</v>
      </c>
      <c r="E11" s="77">
        <v>1</v>
      </c>
      <c r="F11" s="78">
        <v>0.98729</v>
      </c>
      <c r="G11" s="79">
        <v>605.51</v>
      </c>
    </row>
    <row r="12" spans="1:7" x14ac:dyDescent="0.2">
      <c r="A12" s="75" t="s">
        <v>1013</v>
      </c>
      <c r="B12" s="76" t="s">
        <v>165</v>
      </c>
      <c r="C12" s="77">
        <v>1.079</v>
      </c>
      <c r="D12" s="77">
        <v>1</v>
      </c>
      <c r="E12" s="77">
        <v>1.04</v>
      </c>
      <c r="F12" s="78">
        <v>0.98729</v>
      </c>
      <c r="G12" s="79">
        <v>655.87</v>
      </c>
    </row>
    <row r="13" spans="1:7" x14ac:dyDescent="0.2">
      <c r="A13" s="75" t="s">
        <v>1014</v>
      </c>
      <c r="B13" s="76" t="s">
        <v>687</v>
      </c>
      <c r="C13" s="77">
        <v>0.98850000000000005</v>
      </c>
      <c r="D13" s="77">
        <v>1</v>
      </c>
      <c r="E13" s="77">
        <v>1</v>
      </c>
      <c r="F13" s="78">
        <v>0.98729</v>
      </c>
      <c r="G13" s="79">
        <v>577.75</v>
      </c>
    </row>
    <row r="14" spans="1:7" x14ac:dyDescent="0.2">
      <c r="A14" s="75" t="s">
        <v>1015</v>
      </c>
      <c r="B14" s="76" t="s">
        <v>874</v>
      </c>
      <c r="C14" s="77">
        <v>1.0246999999999999</v>
      </c>
      <c r="D14" s="77">
        <v>1</v>
      </c>
      <c r="E14" s="77">
        <v>1.04</v>
      </c>
      <c r="F14" s="78">
        <v>0.98729</v>
      </c>
      <c r="G14" s="79">
        <v>622.87</v>
      </c>
    </row>
    <row r="15" spans="1:7" x14ac:dyDescent="0.2">
      <c r="A15" s="75" t="s">
        <v>1016</v>
      </c>
      <c r="B15" s="76" t="s">
        <v>726</v>
      </c>
      <c r="C15" s="77">
        <v>1.0576000000000001</v>
      </c>
      <c r="D15" s="77">
        <v>0.9</v>
      </c>
      <c r="E15" s="77">
        <v>1.0774999999999999</v>
      </c>
      <c r="F15" s="78">
        <v>0.98729</v>
      </c>
      <c r="G15" s="79">
        <v>599.44000000000005</v>
      </c>
    </row>
    <row r="16" spans="1:7" x14ac:dyDescent="0.2">
      <c r="A16" s="75" t="s">
        <v>1017</v>
      </c>
      <c r="B16" s="76" t="s">
        <v>172</v>
      </c>
      <c r="C16" s="77">
        <v>1.0362</v>
      </c>
      <c r="D16" s="77">
        <v>0.9</v>
      </c>
      <c r="E16" s="77">
        <v>1.113</v>
      </c>
      <c r="F16" s="78">
        <v>0.98729</v>
      </c>
      <c r="G16" s="79">
        <v>606.66</v>
      </c>
    </row>
    <row r="17" spans="1:7" x14ac:dyDescent="0.2">
      <c r="A17" s="75" t="s">
        <v>1018</v>
      </c>
      <c r="B17" s="76" t="s">
        <v>192</v>
      </c>
      <c r="C17" s="77">
        <v>1.0558000000000001</v>
      </c>
      <c r="D17" s="77">
        <v>0.9</v>
      </c>
      <c r="E17" s="77">
        <v>1.113</v>
      </c>
      <c r="F17" s="78">
        <v>0.98729</v>
      </c>
      <c r="G17" s="79">
        <v>618.14</v>
      </c>
    </row>
    <row r="18" spans="1:7" x14ac:dyDescent="0.2">
      <c r="A18" s="75" t="s">
        <v>1019</v>
      </c>
      <c r="B18" s="76" t="s">
        <v>211</v>
      </c>
      <c r="C18" s="77">
        <v>1.0809</v>
      </c>
      <c r="D18" s="77">
        <v>0.9</v>
      </c>
      <c r="E18" s="77">
        <v>1.113</v>
      </c>
      <c r="F18" s="78">
        <v>0.98729</v>
      </c>
      <c r="G18" s="79">
        <v>632.83000000000004</v>
      </c>
    </row>
    <row r="19" spans="1:7" x14ac:dyDescent="0.2">
      <c r="A19" s="75" t="s">
        <v>1020</v>
      </c>
      <c r="B19" s="76" t="s">
        <v>244</v>
      </c>
      <c r="C19" s="77">
        <v>1.0488999999999999</v>
      </c>
      <c r="D19" s="77">
        <v>0.9</v>
      </c>
      <c r="E19" s="77">
        <v>1.113</v>
      </c>
      <c r="F19" s="78">
        <v>0.98729</v>
      </c>
      <c r="G19" s="79">
        <v>614.09</v>
      </c>
    </row>
    <row r="20" spans="1:7" x14ac:dyDescent="0.2">
      <c r="A20" s="75" t="s">
        <v>1021</v>
      </c>
      <c r="B20" s="76" t="s">
        <v>774</v>
      </c>
      <c r="C20" s="77">
        <v>0.99409999999999998</v>
      </c>
      <c r="D20" s="77">
        <v>0.9</v>
      </c>
      <c r="E20" s="77">
        <v>1.0751999999999999</v>
      </c>
      <c r="F20" s="78">
        <v>0.98729</v>
      </c>
      <c r="G20" s="79">
        <v>562.25</v>
      </c>
    </row>
    <row r="21" spans="1:7" x14ac:dyDescent="0.2">
      <c r="A21" s="75" t="s">
        <v>1022</v>
      </c>
      <c r="B21" s="76" t="s">
        <v>269</v>
      </c>
      <c r="C21" s="77">
        <v>1.02</v>
      </c>
      <c r="D21" s="77">
        <v>0.9</v>
      </c>
      <c r="E21" s="77">
        <v>1.04</v>
      </c>
      <c r="F21" s="78">
        <v>0.98729</v>
      </c>
      <c r="G21" s="79">
        <v>558</v>
      </c>
    </row>
    <row r="22" spans="1:7" x14ac:dyDescent="0.2">
      <c r="A22" s="75" t="s">
        <v>1023</v>
      </c>
      <c r="B22" s="76" t="s">
        <v>295</v>
      </c>
      <c r="C22" s="77">
        <v>1.0590999999999999</v>
      </c>
      <c r="D22" s="77">
        <v>0.9</v>
      </c>
      <c r="E22" s="77">
        <v>1.113</v>
      </c>
      <c r="F22" s="78">
        <v>0.98729</v>
      </c>
      <c r="G22" s="79">
        <v>620.05999999999995</v>
      </c>
    </row>
    <row r="23" spans="1:7" x14ac:dyDescent="0.2">
      <c r="A23" s="75" t="s">
        <v>1024</v>
      </c>
      <c r="B23" s="76" t="s">
        <v>310</v>
      </c>
      <c r="C23" s="77">
        <v>1.0093000000000001</v>
      </c>
      <c r="D23" s="77">
        <v>0.9</v>
      </c>
      <c r="E23" s="77">
        <v>1.04</v>
      </c>
      <c r="F23" s="78">
        <v>0.98729</v>
      </c>
      <c r="G23" s="79">
        <v>552.16</v>
      </c>
    </row>
    <row r="24" spans="1:7" x14ac:dyDescent="0.2">
      <c r="A24" s="75" t="s">
        <v>1025</v>
      </c>
      <c r="B24" s="76" t="s">
        <v>320</v>
      </c>
      <c r="C24" s="77">
        <v>1.0366</v>
      </c>
      <c r="D24" s="77">
        <v>0.9</v>
      </c>
      <c r="E24" s="77">
        <v>1.113</v>
      </c>
      <c r="F24" s="78">
        <v>0.98729</v>
      </c>
      <c r="G24" s="79">
        <v>606.89</v>
      </c>
    </row>
    <row r="25" spans="1:7" x14ac:dyDescent="0.2">
      <c r="A25" s="75" t="s">
        <v>1026</v>
      </c>
      <c r="B25" s="76" t="s">
        <v>338</v>
      </c>
      <c r="C25" s="77">
        <v>1.0310999999999999</v>
      </c>
      <c r="D25" s="77">
        <v>0.9</v>
      </c>
      <c r="E25" s="77">
        <v>1.04</v>
      </c>
      <c r="F25" s="78">
        <v>0.98729</v>
      </c>
      <c r="G25" s="79">
        <v>564.08000000000004</v>
      </c>
    </row>
    <row r="26" spans="1:7" x14ac:dyDescent="0.2">
      <c r="A26" s="75" t="s">
        <v>1027</v>
      </c>
      <c r="B26" s="76" t="s">
        <v>364</v>
      </c>
      <c r="C26" s="77">
        <v>1.0626</v>
      </c>
      <c r="D26" s="77">
        <v>0.9</v>
      </c>
      <c r="E26" s="77">
        <v>1.113</v>
      </c>
      <c r="F26" s="78">
        <v>0.98729</v>
      </c>
      <c r="G26" s="79">
        <v>622.12</v>
      </c>
    </row>
    <row r="27" spans="1:7" x14ac:dyDescent="0.2">
      <c r="A27" s="75" t="s">
        <v>1028</v>
      </c>
      <c r="B27" s="76" t="s">
        <v>385</v>
      </c>
      <c r="C27" s="77">
        <v>1.0149999999999999</v>
      </c>
      <c r="D27" s="77">
        <v>0.9</v>
      </c>
      <c r="E27" s="77">
        <v>1.04</v>
      </c>
      <c r="F27" s="78">
        <v>0.98729</v>
      </c>
      <c r="G27" s="79">
        <v>555.27</v>
      </c>
    </row>
    <row r="28" spans="1:7" x14ac:dyDescent="0.2">
      <c r="A28" s="75" t="s">
        <v>1029</v>
      </c>
      <c r="B28" s="76" t="s">
        <v>402</v>
      </c>
      <c r="C28" s="77">
        <v>1.0212000000000001</v>
      </c>
      <c r="D28" s="77">
        <v>0.9</v>
      </c>
      <c r="E28" s="77">
        <v>1.04</v>
      </c>
      <c r="F28" s="78">
        <v>0.98729</v>
      </c>
      <c r="G28" s="79">
        <v>558.66999999999996</v>
      </c>
    </row>
    <row r="29" spans="1:7" x14ac:dyDescent="0.2">
      <c r="A29" s="75" t="s">
        <v>1030</v>
      </c>
      <c r="B29" s="76" t="s">
        <v>442</v>
      </c>
      <c r="C29" s="77">
        <v>1.0149999999999999</v>
      </c>
      <c r="D29" s="77">
        <v>0.9</v>
      </c>
      <c r="E29" s="77">
        <v>1.113</v>
      </c>
      <c r="F29" s="78">
        <v>0.98729</v>
      </c>
      <c r="G29" s="79">
        <v>594.25</v>
      </c>
    </row>
    <row r="30" spans="1:7" x14ac:dyDescent="0.2">
      <c r="A30" s="75" t="s">
        <v>1031</v>
      </c>
      <c r="B30" s="76" t="s">
        <v>458</v>
      </c>
      <c r="C30" s="77">
        <v>0.95899999999999996</v>
      </c>
      <c r="D30" s="77">
        <v>0.9</v>
      </c>
      <c r="E30" s="77">
        <v>1</v>
      </c>
      <c r="F30" s="78">
        <v>0.98729</v>
      </c>
      <c r="G30" s="79">
        <v>504.46</v>
      </c>
    </row>
    <row r="31" spans="1:7" x14ac:dyDescent="0.2">
      <c r="A31" s="75" t="s">
        <v>1032</v>
      </c>
      <c r="B31" s="76" t="s">
        <v>485</v>
      </c>
      <c r="C31" s="77">
        <v>0.98029999999999995</v>
      </c>
      <c r="D31" s="77">
        <v>0.9</v>
      </c>
      <c r="E31" s="77">
        <v>1.04</v>
      </c>
      <c r="F31" s="78">
        <v>0.98729</v>
      </c>
      <c r="G31" s="79">
        <v>536.29</v>
      </c>
    </row>
    <row r="32" spans="1:7" x14ac:dyDescent="0.2">
      <c r="A32" s="75" t="s">
        <v>1033</v>
      </c>
      <c r="B32" s="76" t="s">
        <v>510</v>
      </c>
      <c r="C32" s="77">
        <v>1.0367999999999999</v>
      </c>
      <c r="D32" s="77">
        <v>0.9</v>
      </c>
      <c r="E32" s="77">
        <v>1.04</v>
      </c>
      <c r="F32" s="78">
        <v>0.98729</v>
      </c>
      <c r="G32" s="79">
        <v>567.20000000000005</v>
      </c>
    </row>
    <row r="33" spans="1:7" x14ac:dyDescent="0.2">
      <c r="A33" s="75" t="s">
        <v>1034</v>
      </c>
      <c r="B33" s="76" t="s">
        <v>538</v>
      </c>
      <c r="C33" s="77">
        <v>1.0018</v>
      </c>
      <c r="D33" s="77">
        <v>0.9</v>
      </c>
      <c r="E33" s="77">
        <v>1.04</v>
      </c>
      <c r="F33" s="78">
        <v>0.98729</v>
      </c>
      <c r="G33" s="79">
        <v>548.04999999999995</v>
      </c>
    </row>
    <row r="34" spans="1:7" x14ac:dyDescent="0.2">
      <c r="A34" s="75" t="s">
        <v>1035</v>
      </c>
      <c r="B34" s="76" t="s">
        <v>551</v>
      </c>
      <c r="C34" s="77">
        <v>1.0071000000000001</v>
      </c>
      <c r="D34" s="77">
        <v>0.9</v>
      </c>
      <c r="E34" s="77">
        <v>1.04</v>
      </c>
      <c r="F34" s="78">
        <v>0.98729</v>
      </c>
      <c r="G34" s="79">
        <v>550.95000000000005</v>
      </c>
    </row>
    <row r="35" spans="1:7" x14ac:dyDescent="0.2">
      <c r="A35" s="75" t="s">
        <v>1036</v>
      </c>
      <c r="B35" s="76" t="s">
        <v>586</v>
      </c>
      <c r="C35" s="77">
        <v>1.0923</v>
      </c>
      <c r="D35" s="77">
        <v>0.9</v>
      </c>
      <c r="E35" s="77">
        <v>1.113</v>
      </c>
      <c r="F35" s="78">
        <v>0.98729</v>
      </c>
      <c r="G35" s="79">
        <v>639.5</v>
      </c>
    </row>
    <row r="36" spans="1:7" x14ac:dyDescent="0.2">
      <c r="A36" s="75" t="s">
        <v>1037</v>
      </c>
      <c r="B36" s="76" t="s">
        <v>795</v>
      </c>
      <c r="C36" s="77">
        <v>0.98360000000000003</v>
      </c>
      <c r="D36" s="77">
        <v>0.9</v>
      </c>
      <c r="E36" s="77">
        <v>1.0625</v>
      </c>
      <c r="F36" s="78">
        <v>0.98729</v>
      </c>
      <c r="G36" s="79">
        <v>549.74</v>
      </c>
    </row>
    <row r="37" spans="1:7" x14ac:dyDescent="0.2">
      <c r="A37" s="75" t="s">
        <v>1038</v>
      </c>
      <c r="B37" s="76" t="s">
        <v>827</v>
      </c>
      <c r="C37" s="77">
        <v>1.0128999999999999</v>
      </c>
      <c r="D37" s="77">
        <v>0.9</v>
      </c>
      <c r="E37" s="77">
        <v>1.0613999999999999</v>
      </c>
      <c r="F37" s="78">
        <v>0.98729</v>
      </c>
      <c r="G37" s="79">
        <v>565.53</v>
      </c>
    </row>
    <row r="38" spans="1:7" x14ac:dyDescent="0.2">
      <c r="A38" s="75" t="s">
        <v>1039</v>
      </c>
      <c r="B38" s="76" t="s">
        <v>609</v>
      </c>
      <c r="C38" s="77">
        <v>1.0025999999999999</v>
      </c>
      <c r="D38" s="77">
        <v>0.9</v>
      </c>
      <c r="E38" s="77">
        <v>1.04</v>
      </c>
      <c r="F38" s="78">
        <v>0.98729</v>
      </c>
      <c r="G38" s="79">
        <v>548.49</v>
      </c>
    </row>
    <row r="39" spans="1:7" x14ac:dyDescent="0.2">
      <c r="A39" s="75" t="s">
        <v>1040</v>
      </c>
      <c r="B39" s="76" t="s">
        <v>644</v>
      </c>
      <c r="C39" s="77">
        <v>0.97909999999999997</v>
      </c>
      <c r="D39" s="77">
        <v>0.9</v>
      </c>
      <c r="E39" s="77">
        <v>1.04</v>
      </c>
      <c r="F39" s="78">
        <v>0.98729</v>
      </c>
      <c r="G39" s="79">
        <v>535.63</v>
      </c>
    </row>
    <row r="40" spans="1:7" x14ac:dyDescent="0.2">
      <c r="A40" s="75" t="s">
        <v>1041</v>
      </c>
      <c r="B40" s="76" t="s">
        <v>662</v>
      </c>
      <c r="C40" s="77">
        <v>1.0562</v>
      </c>
      <c r="D40" s="77">
        <v>0.9</v>
      </c>
      <c r="E40" s="77">
        <v>1.113</v>
      </c>
      <c r="F40" s="78">
        <v>0.98729</v>
      </c>
      <c r="G40" s="79">
        <v>618.37</v>
      </c>
    </row>
    <row r="41" spans="1:7" x14ac:dyDescent="0.2">
      <c r="A41" s="75" t="s">
        <v>1042</v>
      </c>
      <c r="B41" s="76" t="s">
        <v>680</v>
      </c>
      <c r="C41" s="77">
        <v>1.0726</v>
      </c>
      <c r="D41" s="77">
        <v>0.9</v>
      </c>
      <c r="E41" s="77">
        <v>1.113</v>
      </c>
      <c r="F41" s="78">
        <v>0.98729</v>
      </c>
      <c r="G41" s="79">
        <v>627.97</v>
      </c>
    </row>
    <row r="42" spans="1:7" x14ac:dyDescent="0.2">
      <c r="A42" s="75" t="s">
        <v>1043</v>
      </c>
      <c r="B42" s="76" t="s">
        <v>1044</v>
      </c>
      <c r="C42" s="77">
        <v>1.1028</v>
      </c>
      <c r="D42" s="77">
        <v>1</v>
      </c>
      <c r="E42" s="77">
        <v>1</v>
      </c>
      <c r="F42" s="78">
        <v>0.98729</v>
      </c>
      <c r="G42" s="79">
        <v>644.55999999999995</v>
      </c>
    </row>
    <row r="43" spans="1:7" x14ac:dyDescent="0.2">
      <c r="A43" s="75" t="s">
        <v>1045</v>
      </c>
      <c r="B43" s="76" t="s">
        <v>1046</v>
      </c>
      <c r="C43" s="77">
        <v>1.2594000000000001</v>
      </c>
      <c r="D43" s="77">
        <v>1</v>
      </c>
      <c r="E43" s="77">
        <v>1</v>
      </c>
      <c r="F43" s="78">
        <v>0.98729</v>
      </c>
      <c r="G43" s="79">
        <v>736.08</v>
      </c>
    </row>
    <row r="44" spans="1:7" x14ac:dyDescent="0.2">
      <c r="A44" s="75" t="s">
        <v>1047</v>
      </c>
      <c r="B44" s="76" t="s">
        <v>1048</v>
      </c>
      <c r="C44" s="77">
        <v>1.2232000000000001</v>
      </c>
      <c r="D44" s="77">
        <v>1</v>
      </c>
      <c r="E44" s="77">
        <v>1</v>
      </c>
      <c r="F44" s="78">
        <v>0.98729</v>
      </c>
      <c r="G44" s="79">
        <v>714.92</v>
      </c>
    </row>
    <row r="45" spans="1:7" x14ac:dyDescent="0.2">
      <c r="A45" s="75" t="s">
        <v>1049</v>
      </c>
      <c r="B45" s="76" t="s">
        <v>1050</v>
      </c>
      <c r="C45" s="77">
        <v>1.1775</v>
      </c>
      <c r="D45" s="77">
        <v>1</v>
      </c>
      <c r="E45" s="77">
        <v>1</v>
      </c>
      <c r="F45" s="78">
        <v>0.98729</v>
      </c>
      <c r="G45" s="79">
        <v>688.22</v>
      </c>
    </row>
    <row r="46" spans="1:7" x14ac:dyDescent="0.2">
      <c r="A46" s="75" t="s">
        <v>1051</v>
      </c>
      <c r="B46" s="76" t="s">
        <v>1052</v>
      </c>
      <c r="C46" s="77">
        <v>1.2259</v>
      </c>
      <c r="D46" s="77">
        <v>1</v>
      </c>
      <c r="E46" s="77">
        <v>1.113</v>
      </c>
      <c r="F46" s="78">
        <v>0.98729</v>
      </c>
      <c r="G46" s="79">
        <v>797.47</v>
      </c>
    </row>
    <row r="47" spans="1:7" x14ac:dyDescent="0.2">
      <c r="A47" s="75" t="s">
        <v>1053</v>
      </c>
      <c r="B47" s="76" t="s">
        <v>1054</v>
      </c>
      <c r="C47" s="77">
        <v>1.1496</v>
      </c>
      <c r="D47" s="77">
        <v>1</v>
      </c>
      <c r="E47" s="77">
        <v>1</v>
      </c>
      <c r="F47" s="78">
        <v>0.98729</v>
      </c>
      <c r="G47" s="79">
        <v>671.91</v>
      </c>
    </row>
    <row r="48" spans="1:7" x14ac:dyDescent="0.2">
      <c r="A48" s="75" t="s">
        <v>1055</v>
      </c>
      <c r="B48" s="76" t="s">
        <v>1056</v>
      </c>
      <c r="C48" s="77">
        <v>1.1221000000000001</v>
      </c>
      <c r="D48" s="77">
        <v>1</v>
      </c>
      <c r="E48" s="77">
        <v>1</v>
      </c>
      <c r="F48" s="78">
        <v>0.98729</v>
      </c>
      <c r="G48" s="79">
        <v>655.83</v>
      </c>
    </row>
    <row r="49" spans="1:7" x14ac:dyDescent="0.2">
      <c r="A49" s="75" t="s">
        <v>1057</v>
      </c>
      <c r="B49" s="76" t="s">
        <v>1058</v>
      </c>
      <c r="C49" s="77">
        <v>1.1176999999999999</v>
      </c>
      <c r="D49" s="77">
        <v>1</v>
      </c>
      <c r="E49" s="77">
        <v>1</v>
      </c>
      <c r="F49" s="78">
        <v>0.98729</v>
      </c>
      <c r="G49" s="79">
        <v>653.27</v>
      </c>
    </row>
    <row r="50" spans="1:7" x14ac:dyDescent="0.2">
      <c r="A50" s="75">
        <v>560283</v>
      </c>
      <c r="B50" s="76" t="s">
        <v>1059</v>
      </c>
      <c r="C50" s="77">
        <v>0.92800000000000005</v>
      </c>
      <c r="D50" s="77">
        <v>1</v>
      </c>
      <c r="E50" s="77">
        <v>1</v>
      </c>
      <c r="F50" s="78">
        <v>0.98729</v>
      </c>
      <c r="G50" s="79">
        <v>542.4</v>
      </c>
    </row>
  </sheetData>
  <mergeCells count="3">
    <mergeCell ref="C2:G2"/>
    <mergeCell ref="A3:G3"/>
    <mergeCell ref="C1:G1"/>
  </mergeCells>
  <pageMargins left="0.70866141732283472" right="0.70866141732283472" top="0.74803149606299213" bottom="0.74803149606299213" header="0.31496062992125984" footer="0.31496062992125984"/>
  <pageSetup paperSize="9" scale="88"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прил 4 </vt:lpstr>
      <vt:lpstr>прил 3</vt:lpstr>
      <vt:lpstr>2 ФАП</vt:lpstr>
      <vt:lpstr>прил 1</vt:lpstr>
      <vt:lpstr>'2 ФАП'!Область_печати</vt:lpstr>
      <vt:lpstr>'прил 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Галина Б. Шумяцкая</dc:creator>
  <cp:lastModifiedBy>Галина Б. Шумяцкая</cp:lastModifiedBy>
  <cp:lastPrinted>2022-09-29T06:43:04Z</cp:lastPrinted>
  <dcterms:created xsi:type="dcterms:W3CDTF">2022-09-21T04:50:41Z</dcterms:created>
  <dcterms:modified xsi:type="dcterms:W3CDTF">2022-10-05T06:27:19Z</dcterms:modified>
</cp:coreProperties>
</file>